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BS_MIET_Works_All\Formats_All\1_Final_Formats_MIET_All_Issue\OBE_Attainment_Related\OBE_Final\"/>
    </mc:Choice>
  </mc:AlternateContent>
  <xr:revisionPtr revIDLastSave="0" documentId="13_ncr:1_{0280E04D-5FB3-4E71-85D2-9E19619E34FB}" xr6:coauthVersionLast="47" xr6:coauthVersionMax="47" xr10:uidLastSave="{00000000-0000-0000-0000-000000000000}"/>
  <bookViews>
    <workbookView xWindow="-110" yWindow="-110" windowWidth="19420" windowHeight="10300" tabRatio="806" activeTab="3" xr2:uid="{A4B87343-35E7-4F9A-B13F-C13661BAFE40}"/>
  </bookViews>
  <sheets>
    <sheet name="Subject_List" sheetId="20" r:id="rId1"/>
    <sheet name="Course_PO_Mapping_Target" sheetId="16" r:id="rId2"/>
    <sheet name="Grad_Exit_Survey_3Pt" sheetId="18" r:id="rId3"/>
    <sheet name="PO_Attainment_Dept" sheetId="9" r:id="rId4"/>
    <sheet name="Obs_Measures_Taken" sheetId="21" r:id="rId5"/>
  </sheets>
  <definedNames>
    <definedName name="_xlnm._FilterDatabase" localSheetId="2">Grad_Exit_Survey_3Pt!$A$4:$C$128</definedName>
    <definedName name="_xlnm.Print_Area" localSheetId="1">Course_PO_Mapping_Target!$A$1:$U$60</definedName>
    <definedName name="_xlnm.Print_Area" localSheetId="2">Grad_Exit_Survey_3Pt!$A$1:$U$140</definedName>
    <definedName name="_xlnm.Print_Area" localSheetId="4">Obs_Measures_Taken!$A$1:$G$25</definedName>
    <definedName name="_xlnm.Print_Area" localSheetId="3">PO_Attainment_Dept!$A$1:$V$64</definedName>
    <definedName name="_xlnm.Print_Area" localSheetId="0">Subject_List!$A$1:$J$85</definedName>
    <definedName name="_xlnm.Print_Titles" localSheetId="1">Course_PO_Mapping_Target!$1:$5</definedName>
    <definedName name="_xlnm.Print_Titles" localSheetId="2">Grad_Exit_Survey_3Pt!$A:$C,Grad_Exit_Survey_3Pt!$1:$6</definedName>
    <definedName name="_xlnm.Print_Titles" localSheetId="4">Obs_Measures_Taken!$1:$4</definedName>
    <definedName name="_xlnm.Print_Titles" localSheetId="3">PO_Attainment_Dept!$1:$5</definedName>
    <definedName name="_xlnm.Print_Titles" localSheetId="0">Subject_List!$A:$C,Subject_List!$1:$3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7" i="9" l="1"/>
  <c r="M59" i="9" s="1"/>
  <c r="J57" i="9"/>
  <c r="J59" i="9" s="1"/>
  <c r="H57" i="9"/>
  <c r="H59" i="9" s="1"/>
  <c r="F57" i="9"/>
  <c r="F59" i="9" s="1"/>
  <c r="G57" i="9"/>
  <c r="G59" i="9" s="1"/>
  <c r="I57" i="9"/>
  <c r="I59" i="9" s="1"/>
  <c r="K57" i="9"/>
  <c r="K59" i="9" s="1"/>
  <c r="L57" i="9"/>
  <c r="L59" i="9" s="1"/>
  <c r="N57" i="9"/>
  <c r="N59" i="9" s="1"/>
  <c r="O57" i="9"/>
  <c r="O59" i="9" s="1"/>
  <c r="P57" i="9"/>
  <c r="R57" i="9"/>
  <c r="R59" i="9" s="1"/>
  <c r="S57" i="9"/>
  <c r="S59" i="9" s="1"/>
  <c r="T57" i="9"/>
  <c r="T59" i="9" s="1"/>
  <c r="P59" i="9"/>
  <c r="E57" i="16"/>
  <c r="F60" i="9" s="1"/>
  <c r="F57" i="16"/>
  <c r="G60" i="9" s="1"/>
  <c r="G57" i="16"/>
  <c r="H60" i="9" s="1"/>
  <c r="H57" i="16"/>
  <c r="I60" i="9" s="1"/>
  <c r="I57" i="16"/>
  <c r="J60" i="9" s="1"/>
  <c r="J57" i="16"/>
  <c r="K60" i="9" s="1"/>
  <c r="K57" i="16"/>
  <c r="L60" i="9" s="1"/>
  <c r="L57" i="16"/>
  <c r="M60" i="9" s="1"/>
  <c r="M57" i="16"/>
  <c r="N60" i="9" s="1"/>
  <c r="N57" i="16"/>
  <c r="O60" i="9" s="1"/>
  <c r="O57" i="16"/>
  <c r="P60" i="9" s="1"/>
  <c r="Q57" i="16"/>
  <c r="R60" i="9" s="1"/>
  <c r="R57" i="16"/>
  <c r="S60" i="9" s="1"/>
  <c r="S57" i="16"/>
  <c r="T60" i="9" s="1"/>
  <c r="T57" i="16"/>
  <c r="U60" i="9" s="1"/>
  <c r="U57" i="16"/>
  <c r="V60" i="9" s="1"/>
  <c r="T139" i="18"/>
  <c r="S139" i="18"/>
  <c r="R139" i="18"/>
  <c r="Q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T137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D137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T135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T134" i="18"/>
  <c r="S134" i="18"/>
  <c r="R134" i="18"/>
  <c r="Q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R61" i="9" l="1"/>
  <c r="O61" i="9"/>
  <c r="I61" i="9"/>
  <c r="G61" i="9"/>
  <c r="F61" i="9"/>
  <c r="P61" i="9"/>
  <c r="H61" i="9"/>
  <c r="T61" i="9"/>
  <c r="S61" i="9"/>
  <c r="M61" i="9"/>
  <c r="K61" i="9"/>
  <c r="N61" i="9"/>
  <c r="L61" i="9"/>
  <c r="J61" i="9"/>
  <c r="H139" i="18"/>
  <c r="D139" i="18"/>
  <c r="P139" i="18"/>
  <c r="E139" i="18"/>
  <c r="Q139" i="18"/>
  <c r="F139" i="18"/>
  <c r="G139" i="18"/>
  <c r="R138" i="18"/>
  <c r="I139" i="18"/>
  <c r="S138" i="18"/>
  <c r="J139" i="18"/>
  <c r="T138" i="18"/>
  <c r="K139" i="18"/>
  <c r="L139" i="18"/>
  <c r="M139" i="18"/>
  <c r="N139" i="18"/>
  <c r="O139" i="18"/>
  <c r="D57" i="16" l="1"/>
  <c r="E60" i="9" s="1"/>
  <c r="U6" i="9"/>
  <c r="U57" i="9" s="1"/>
  <c r="U59" i="9" s="1"/>
  <c r="U61" i="9" s="1"/>
  <c r="V6" i="9"/>
  <c r="V57" i="9" s="1"/>
  <c r="V59" i="9" s="1"/>
  <c r="V61" i="9" s="1"/>
  <c r="E57" i="9"/>
  <c r="E59" i="9" s="1"/>
  <c r="E61" i="9" l="1"/>
</calcChain>
</file>

<file path=xl/sharedStrings.xml><?xml version="1.0" encoding="utf-8"?>
<sst xmlns="http://schemas.openxmlformats.org/spreadsheetml/2006/main" count="144" uniqueCount="93">
  <si>
    <t>Meerut Institute of Engineering and Technology, Meerut</t>
  </si>
  <si>
    <t>S. No.</t>
  </si>
  <si>
    <t>Course / Subject Code</t>
  </si>
  <si>
    <t>Subject Name</t>
  </si>
  <si>
    <t>Vale of CO-attainment</t>
  </si>
  <si>
    <t>Value of PO-Attainment</t>
  </si>
  <si>
    <t>PO-1</t>
  </si>
  <si>
    <t>PO-2</t>
  </si>
  <si>
    <t>PO-3</t>
  </si>
  <si>
    <t>PO-4</t>
  </si>
  <si>
    <t>PO-5</t>
  </si>
  <si>
    <t>PO-6</t>
  </si>
  <si>
    <t>PO-7</t>
  </si>
  <si>
    <t>PO-8</t>
  </si>
  <si>
    <t>PO-9</t>
  </si>
  <si>
    <t>PO-10</t>
  </si>
  <si>
    <t>PO-11</t>
  </si>
  <si>
    <t>PO-12</t>
  </si>
  <si>
    <t>Value of PSO-attainment</t>
  </si>
  <si>
    <t>PSO-1</t>
  </si>
  <si>
    <t>PSO-2</t>
  </si>
  <si>
    <t>PSO-3</t>
  </si>
  <si>
    <t>PSO-4</t>
  </si>
  <si>
    <t>PSO-5</t>
  </si>
  <si>
    <t>CO-PO-PSO Attainment : for the batch passed-out in 2022 (in case of B Tech =&gt; Batch 2018-22) # Dept of …...............</t>
  </si>
  <si>
    <t>Value of PO-Attainment (Final)</t>
  </si>
  <si>
    <t>Target Value of PO-Attainment</t>
  </si>
  <si>
    <t>(Name of HOD)</t>
  </si>
  <si>
    <t>Dept of ….</t>
  </si>
  <si>
    <t>Value of PO-Attainment (Delete all ZERO values)</t>
  </si>
  <si>
    <t>Course-1</t>
  </si>
  <si>
    <t>Value of PO-Attainment (Direct, 80%)</t>
  </si>
  <si>
    <t>Value of PO-Attainment (Indirect, 20%)</t>
  </si>
  <si>
    <t>Value of PO-Attainment (Target)</t>
  </si>
  <si>
    <t>Gap (Exists if Cell Colour is RED else No)</t>
  </si>
  <si>
    <t>Meerut Institute of Engg &amp; Tech., Meerut</t>
  </si>
  <si>
    <t>Graduate Exit Survey # B Tech - IV Yr : Batch # 2018-22 (ME) # 2021-22</t>
  </si>
  <si>
    <t>Univ. Roll No</t>
  </si>
  <si>
    <t>Student's Name</t>
  </si>
  <si>
    <t>Indirect Assessment (PO / PSO) # (Graduate Exit Survey)</t>
  </si>
  <si>
    <t>Remarks, 
if any</t>
  </si>
  <si>
    <t>PO
1</t>
  </si>
  <si>
    <t>PO
2</t>
  </si>
  <si>
    <t>PO
3</t>
  </si>
  <si>
    <t>PO
4</t>
  </si>
  <si>
    <t>PO
5</t>
  </si>
  <si>
    <t>PO
6</t>
  </si>
  <si>
    <t>PO
7</t>
  </si>
  <si>
    <t>PO
8</t>
  </si>
  <si>
    <t>PO
9</t>
  </si>
  <si>
    <t>PO
10</t>
  </si>
  <si>
    <t>PO
11</t>
  </si>
  <si>
    <t>PO
12</t>
  </si>
  <si>
    <t>PSO
1</t>
  </si>
  <si>
    <t>PSO
2</t>
  </si>
  <si>
    <t>PSO
3</t>
  </si>
  <si>
    <t>PSO
4</t>
  </si>
  <si>
    <t>PSO
5</t>
  </si>
  <si>
    <t>Max. or Total Marks ==&gt;</t>
  </si>
  <si>
    <t>PO / PSO</t>
  </si>
  <si>
    <t>Total No. of Students</t>
  </si>
  <si>
    <t>No fo students providing feedback as Excellent (3)</t>
  </si>
  <si>
    <t>No fo students providing feedback as Good (2)</t>
  </si>
  <si>
    <t>No fo students providing feedback as Poor (1)</t>
  </si>
  <si>
    <t>PO-Attainment (Indirect)</t>
  </si>
  <si>
    <t>List of Subjects and Concerned Course teachers # B Tech - IT (Batch 2018-22)</t>
  </si>
  <si>
    <t>Sem</t>
  </si>
  <si>
    <t>Subject Code</t>
  </si>
  <si>
    <t>Subject 
Short Name</t>
  </si>
  <si>
    <t>Theory / Lab</t>
  </si>
  <si>
    <t>Course Teacher Name</t>
  </si>
  <si>
    <t>I</t>
  </si>
  <si>
    <t>QEM</t>
  </si>
  <si>
    <t>Description of PO</t>
  </si>
  <si>
    <t>Measures to be taken</t>
  </si>
  <si>
    <t>Remarks, if any</t>
  </si>
  <si>
    <t>PO</t>
  </si>
  <si>
    <t>PO-PSO Attainment of 2018-22 Batch; Observations and Measures to be taken during 2022-23 # Dept of …...............</t>
  </si>
  <si>
    <t>Engineering knowledge</t>
  </si>
  <si>
    <t>Problem Analysis</t>
  </si>
  <si>
    <t>Design/development of solutions</t>
  </si>
  <si>
    <t>Conduct investigations of complex problems</t>
  </si>
  <si>
    <t>Modern tool usage</t>
  </si>
  <si>
    <t>The Engineer and Society</t>
  </si>
  <si>
    <t>Environment and sustainability</t>
  </si>
  <si>
    <t>Ethics</t>
  </si>
  <si>
    <t>Individual and team work</t>
  </si>
  <si>
    <t>Communications</t>
  </si>
  <si>
    <t>Project management and finance</t>
  </si>
  <si>
    <t>Life Long Learning</t>
  </si>
  <si>
    <t>PO-Attainment Value (3)</t>
  </si>
  <si>
    <t>Observations</t>
  </si>
  <si>
    <t>Year (Session) of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</si>
</sst>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u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7" fillId="0" borderId="0" xfId="2"/>
    <xf numFmtId="0" fontId="7" fillId="3" borderId="0" xfId="2" applyFill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right" vertical="center" wrapText="1"/>
    </xf>
    <xf numFmtId="0" fontId="4" fillId="0" borderId="1" xfId="2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1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/>
    </xf>
    <xf numFmtId="1" fontId="11" fillId="0" borderId="1" xfId="2" applyNumberFormat="1" applyFont="1" applyBorder="1" applyAlignment="1">
      <alignment vertical="center"/>
    </xf>
    <xf numFmtId="1" fontId="7" fillId="0" borderId="0" xfId="2" applyNumberFormat="1" applyAlignment="1">
      <alignment horizontal="center" vertical="center"/>
    </xf>
    <xf numFmtId="1" fontId="7" fillId="0" borderId="0" xfId="2" applyNumberFormat="1" applyAlignment="1">
      <alignment vertical="center"/>
    </xf>
    <xf numFmtId="0" fontId="7" fillId="0" borderId="0" xfId="2" applyAlignment="1">
      <alignment horizontal="center" vertical="center"/>
    </xf>
    <xf numFmtId="1" fontId="11" fillId="6" borderId="1" xfId="2" applyNumberFormat="1" applyFont="1" applyFill="1" applyBorder="1" applyAlignment="1">
      <alignment vertical="center"/>
    </xf>
    <xf numFmtId="1" fontId="11" fillId="6" borderId="1" xfId="2" applyNumberFormat="1" applyFont="1" applyFill="1" applyBorder="1" applyAlignment="1">
      <alignment horizontal="center" vertical="center" wrapText="1"/>
    </xf>
    <xf numFmtId="1" fontId="11" fillId="7" borderId="1" xfId="2" applyNumberFormat="1" applyFont="1" applyFill="1" applyBorder="1" applyAlignment="1">
      <alignment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1" fontId="7" fillId="0" borderId="1" xfId="2" applyNumberFormat="1" applyBorder="1" applyAlignment="1">
      <alignment horizontal="center" vertical="center" wrapText="1"/>
    </xf>
    <xf numFmtId="1" fontId="11" fillId="8" borderId="1" xfId="2" applyNumberFormat="1" applyFont="1" applyFill="1" applyBorder="1" applyAlignment="1">
      <alignment vertical="center" wrapText="1"/>
    </xf>
    <xf numFmtId="2" fontId="14" fillId="2" borderId="1" xfId="2" applyNumberFormat="1" applyFont="1" applyFill="1" applyBorder="1" applyAlignment="1">
      <alignment horizontal="center" vertical="center" wrapText="1"/>
    </xf>
    <xf numFmtId="2" fontId="7" fillId="8" borderId="1" xfId="2" applyNumberFormat="1" applyFill="1" applyBorder="1" applyAlignment="1">
      <alignment horizontal="center" vertical="center" wrapText="1"/>
    </xf>
    <xf numFmtId="0" fontId="7" fillId="0" borderId="0" xfId="2" applyAlignment="1">
      <alignment vertical="center"/>
    </xf>
    <xf numFmtId="0" fontId="1" fillId="0" borderId="0" xfId="0" applyFont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1CCF2534-E124-4631-85BD-8929C33E88BC}"/>
    <cellStyle name="Normal 2 2" xfId="2" xr:uid="{417CD035-B120-4A0B-8E0C-0F0F72B5AD9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CC43-33BF-4436-B512-648402053F47}">
  <dimension ref="A1:J84"/>
  <sheetViews>
    <sheetView view="pageBreakPreview" zoomScaleNormal="100" zoomScaleSheetLayoutView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4" sqref="B4"/>
    </sheetView>
  </sheetViews>
  <sheetFormatPr defaultRowHeight="18" customHeight="1" x14ac:dyDescent="0.25"/>
  <cols>
    <col min="1" max="1" width="4.1796875" style="38" customWidth="1"/>
    <col min="2" max="2" width="13.08984375" style="38" customWidth="1"/>
    <col min="3" max="3" width="7.54296875" style="38" customWidth="1"/>
    <col min="4" max="4" width="9.7265625" style="38" bestFit="1" customWidth="1"/>
    <col min="5" max="6" width="18.26953125" style="38" customWidth="1"/>
    <col min="7" max="7" width="9.26953125" style="38" bestFit="1" customWidth="1"/>
    <col min="8" max="8" width="21.26953125" style="38" customWidth="1"/>
    <col min="9" max="9" width="9.7265625" style="38" customWidth="1"/>
    <col min="10" max="10" width="10.36328125" style="38" customWidth="1"/>
    <col min="11" max="11" width="5.26953125" style="38" customWidth="1"/>
    <col min="12" max="16384" width="8.7265625" style="38"/>
  </cols>
  <sheetData>
    <row r="1" spans="1:10" s="1" customFormat="1" ht="18" customHeight="1" thickBo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3" customFormat="1" ht="18" customHeight="1" thickTop="1" x14ac:dyDescent="0.35">
      <c r="A2" s="45" t="s">
        <v>65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33" customFormat="1" ht="27" customHeight="1" x14ac:dyDescent="0.35">
      <c r="A3" s="34" t="s">
        <v>1</v>
      </c>
      <c r="B3" s="34" t="s">
        <v>92</v>
      </c>
      <c r="C3" s="34" t="s">
        <v>66</v>
      </c>
      <c r="D3" s="34" t="s">
        <v>67</v>
      </c>
      <c r="E3" s="34" t="s">
        <v>3</v>
      </c>
      <c r="F3" s="34" t="s">
        <v>68</v>
      </c>
      <c r="G3" s="34" t="s">
        <v>69</v>
      </c>
      <c r="H3" s="34" t="s">
        <v>70</v>
      </c>
      <c r="I3" s="34"/>
      <c r="J3" s="34"/>
    </row>
    <row r="4" spans="1:10" s="33" customFormat="1" ht="18" customHeight="1" x14ac:dyDescent="0.35">
      <c r="A4" s="35">
        <v>1</v>
      </c>
      <c r="B4" s="35"/>
      <c r="C4" s="36" t="s">
        <v>71</v>
      </c>
      <c r="D4" s="6"/>
      <c r="E4" s="37"/>
      <c r="F4" s="37"/>
      <c r="G4" s="37"/>
      <c r="H4" s="37"/>
      <c r="I4" s="37"/>
      <c r="J4" s="6"/>
    </row>
    <row r="5" spans="1:10" s="33" customFormat="1" ht="18" customHeight="1" x14ac:dyDescent="0.35">
      <c r="A5" s="35">
        <v>2</v>
      </c>
      <c r="B5" s="35"/>
      <c r="C5" s="36"/>
      <c r="D5" s="6"/>
      <c r="E5" s="37"/>
      <c r="F5" s="37"/>
      <c r="G5" s="37"/>
      <c r="H5" s="37"/>
      <c r="I5" s="37"/>
      <c r="J5" s="6"/>
    </row>
    <row r="6" spans="1:10" s="33" customFormat="1" ht="18" customHeight="1" x14ac:dyDescent="0.35">
      <c r="A6" s="35">
        <v>3</v>
      </c>
      <c r="B6" s="35"/>
      <c r="C6" s="36"/>
      <c r="D6" s="6"/>
      <c r="E6" s="37"/>
      <c r="F6" s="37"/>
      <c r="G6" s="37"/>
      <c r="H6" s="37"/>
      <c r="I6" s="37"/>
      <c r="J6" s="6"/>
    </row>
    <row r="7" spans="1:10" s="33" customFormat="1" ht="18" customHeight="1" x14ac:dyDescent="0.35">
      <c r="A7" s="35">
        <v>4</v>
      </c>
      <c r="B7" s="35"/>
      <c r="C7" s="36"/>
      <c r="D7" s="6"/>
      <c r="E7" s="37"/>
      <c r="F7" s="37"/>
      <c r="G7" s="37"/>
      <c r="H7" s="37"/>
      <c r="I7" s="37"/>
      <c r="J7" s="6"/>
    </row>
    <row r="8" spans="1:10" s="33" customFormat="1" ht="18" customHeight="1" x14ac:dyDescent="0.35">
      <c r="A8" s="35">
        <v>5</v>
      </c>
      <c r="B8" s="35"/>
      <c r="C8" s="36"/>
      <c r="D8" s="6"/>
      <c r="E8" s="37"/>
      <c r="F8" s="37"/>
      <c r="G8" s="37"/>
      <c r="H8" s="37"/>
      <c r="I8" s="37"/>
      <c r="J8" s="6"/>
    </row>
    <row r="9" spans="1:10" s="33" customFormat="1" ht="18" customHeight="1" x14ac:dyDescent="0.35">
      <c r="A9" s="35">
        <v>6</v>
      </c>
      <c r="B9" s="35"/>
      <c r="C9" s="36"/>
      <c r="D9" s="6"/>
      <c r="E9" s="37"/>
      <c r="F9" s="37"/>
      <c r="G9" s="37"/>
      <c r="H9" s="37"/>
      <c r="I9" s="37"/>
      <c r="J9" s="6"/>
    </row>
    <row r="10" spans="1:10" s="33" customFormat="1" ht="18" customHeight="1" x14ac:dyDescent="0.35">
      <c r="A10" s="35">
        <v>7</v>
      </c>
      <c r="B10" s="35"/>
      <c r="C10" s="36"/>
      <c r="D10" s="6"/>
      <c r="E10" s="37"/>
      <c r="F10" s="37"/>
      <c r="G10" s="37"/>
      <c r="H10" s="37"/>
      <c r="I10" s="37"/>
      <c r="J10" s="6"/>
    </row>
    <row r="11" spans="1:10" s="33" customFormat="1" ht="18" customHeight="1" x14ac:dyDescent="0.35">
      <c r="A11" s="35">
        <v>8</v>
      </c>
      <c r="B11" s="35"/>
      <c r="C11" s="36"/>
      <c r="D11" s="6"/>
      <c r="E11" s="37"/>
      <c r="F11" s="37"/>
      <c r="G11" s="37"/>
      <c r="H11" s="37"/>
      <c r="I11" s="37"/>
      <c r="J11" s="6"/>
    </row>
    <row r="12" spans="1:10" s="33" customFormat="1" ht="18" customHeight="1" x14ac:dyDescent="0.35">
      <c r="A12" s="35">
        <v>9</v>
      </c>
      <c r="B12" s="35"/>
      <c r="C12" s="36"/>
      <c r="D12" s="6"/>
      <c r="E12" s="37"/>
      <c r="F12" s="37"/>
      <c r="G12" s="37"/>
      <c r="H12" s="37"/>
      <c r="I12" s="37"/>
      <c r="J12" s="6"/>
    </row>
    <row r="13" spans="1:10" s="33" customFormat="1" ht="18" customHeight="1" x14ac:dyDescent="0.35">
      <c r="A13" s="35">
        <v>10</v>
      </c>
      <c r="B13" s="35"/>
      <c r="C13" s="36"/>
      <c r="D13" s="6"/>
      <c r="E13" s="37"/>
      <c r="F13" s="37"/>
      <c r="G13" s="37"/>
      <c r="H13" s="37"/>
      <c r="I13" s="37"/>
      <c r="J13" s="6"/>
    </row>
    <row r="14" spans="1:10" s="33" customFormat="1" ht="18" customHeight="1" x14ac:dyDescent="0.35">
      <c r="A14" s="35">
        <v>11</v>
      </c>
      <c r="B14" s="35"/>
      <c r="C14" s="36"/>
      <c r="D14" s="6"/>
      <c r="E14" s="37"/>
      <c r="F14" s="37"/>
      <c r="G14" s="37"/>
      <c r="H14" s="37"/>
      <c r="I14" s="37"/>
      <c r="J14" s="6"/>
    </row>
    <row r="15" spans="1:10" s="33" customFormat="1" ht="18" customHeight="1" x14ac:dyDescent="0.35">
      <c r="A15" s="35">
        <v>12</v>
      </c>
      <c r="B15" s="35"/>
      <c r="C15" s="36"/>
      <c r="D15" s="6"/>
      <c r="E15" s="37"/>
      <c r="F15" s="37"/>
      <c r="G15" s="37"/>
      <c r="H15" s="37"/>
      <c r="I15" s="37"/>
      <c r="J15" s="6"/>
    </row>
    <row r="16" spans="1:10" s="33" customFormat="1" ht="18" customHeight="1" x14ac:dyDescent="0.35">
      <c r="A16" s="35">
        <v>13</v>
      </c>
      <c r="B16" s="35"/>
      <c r="C16" s="36"/>
      <c r="D16" s="6"/>
      <c r="E16" s="37"/>
      <c r="F16" s="37"/>
      <c r="G16" s="37"/>
      <c r="H16" s="37"/>
      <c r="I16" s="37"/>
      <c r="J16" s="6"/>
    </row>
    <row r="17" spans="1:10" s="33" customFormat="1" ht="18" customHeight="1" x14ac:dyDescent="0.35">
      <c r="A17" s="35">
        <v>14</v>
      </c>
      <c r="B17" s="35"/>
      <c r="C17" s="36"/>
      <c r="D17" s="6"/>
      <c r="E17" s="37"/>
      <c r="F17" s="37"/>
      <c r="G17" s="37"/>
      <c r="H17" s="37"/>
      <c r="I17" s="37"/>
      <c r="J17" s="6"/>
    </row>
    <row r="18" spans="1:10" s="33" customFormat="1" ht="18" customHeight="1" x14ac:dyDescent="0.35">
      <c r="A18" s="35">
        <v>15</v>
      </c>
      <c r="B18" s="35"/>
      <c r="C18" s="36"/>
      <c r="D18" s="6"/>
      <c r="E18" s="37"/>
      <c r="F18" s="37"/>
      <c r="G18" s="37"/>
      <c r="H18" s="37"/>
      <c r="I18" s="37"/>
      <c r="J18" s="6"/>
    </row>
    <row r="19" spans="1:10" s="33" customFormat="1" ht="18" customHeight="1" x14ac:dyDescent="0.35">
      <c r="A19" s="35">
        <v>16</v>
      </c>
      <c r="B19" s="35"/>
      <c r="C19" s="36"/>
      <c r="D19" s="6"/>
      <c r="E19" s="37"/>
      <c r="F19" s="37"/>
      <c r="G19" s="37"/>
      <c r="H19" s="37"/>
      <c r="I19" s="37"/>
      <c r="J19" s="6"/>
    </row>
    <row r="20" spans="1:10" s="33" customFormat="1" ht="18" customHeight="1" x14ac:dyDescent="0.35">
      <c r="A20" s="35">
        <v>17</v>
      </c>
      <c r="B20" s="35"/>
      <c r="C20" s="36"/>
      <c r="D20" s="6"/>
      <c r="E20" s="6"/>
      <c r="F20" s="6"/>
      <c r="G20" s="6"/>
      <c r="H20" s="6"/>
      <c r="I20" s="6"/>
      <c r="J20" s="6"/>
    </row>
    <row r="21" spans="1:10" s="33" customFormat="1" ht="18" customHeight="1" x14ac:dyDescent="0.35">
      <c r="A21" s="35">
        <v>18</v>
      </c>
      <c r="B21" s="35"/>
      <c r="C21" s="36"/>
      <c r="D21" s="6"/>
      <c r="E21" s="6"/>
      <c r="F21" s="6"/>
      <c r="G21" s="6"/>
      <c r="H21" s="6"/>
      <c r="I21" s="6"/>
      <c r="J21" s="6"/>
    </row>
    <row r="22" spans="1:10" s="33" customFormat="1" ht="18" customHeight="1" x14ac:dyDescent="0.35">
      <c r="A22" s="35">
        <v>19</v>
      </c>
      <c r="B22" s="35"/>
      <c r="C22" s="36"/>
      <c r="D22" s="6"/>
      <c r="E22" s="37"/>
      <c r="F22" s="37"/>
      <c r="G22" s="37"/>
      <c r="H22" s="37"/>
      <c r="I22" s="37"/>
      <c r="J22" s="6"/>
    </row>
    <row r="23" spans="1:10" s="33" customFormat="1" ht="18" customHeight="1" x14ac:dyDescent="0.35">
      <c r="A23" s="35">
        <v>20</v>
      </c>
      <c r="B23" s="35"/>
      <c r="C23" s="36"/>
      <c r="D23" s="6"/>
      <c r="E23" s="37"/>
      <c r="F23" s="37"/>
      <c r="G23" s="37"/>
      <c r="H23" s="37"/>
      <c r="I23" s="37"/>
      <c r="J23" s="6"/>
    </row>
    <row r="24" spans="1:10" s="33" customFormat="1" ht="18" customHeight="1" x14ac:dyDescent="0.35">
      <c r="A24" s="35">
        <v>21</v>
      </c>
      <c r="B24" s="35"/>
      <c r="C24" s="36"/>
      <c r="D24" s="6"/>
      <c r="E24" s="37"/>
      <c r="F24" s="37"/>
      <c r="G24" s="37"/>
      <c r="H24" s="37"/>
      <c r="I24" s="37"/>
      <c r="J24" s="6"/>
    </row>
    <row r="25" spans="1:10" s="33" customFormat="1" ht="18" customHeight="1" x14ac:dyDescent="0.35">
      <c r="A25" s="35">
        <v>22</v>
      </c>
      <c r="B25" s="35"/>
      <c r="C25" s="36"/>
      <c r="D25" s="6"/>
      <c r="E25" s="37"/>
      <c r="F25" s="37"/>
      <c r="G25" s="37"/>
      <c r="H25" s="37"/>
      <c r="I25" s="37"/>
      <c r="J25" s="6"/>
    </row>
    <row r="26" spans="1:10" s="33" customFormat="1" ht="18" customHeight="1" x14ac:dyDescent="0.35">
      <c r="A26" s="35">
        <v>23</v>
      </c>
      <c r="B26" s="35"/>
      <c r="C26" s="36"/>
      <c r="D26" s="6"/>
      <c r="E26" s="6"/>
      <c r="F26" s="6"/>
      <c r="G26" s="6"/>
      <c r="H26" s="6"/>
      <c r="I26" s="6"/>
      <c r="J26" s="6"/>
    </row>
    <row r="27" spans="1:10" s="33" customFormat="1" ht="18" customHeight="1" x14ac:dyDescent="0.35">
      <c r="A27" s="35">
        <v>24</v>
      </c>
      <c r="B27" s="35"/>
      <c r="C27" s="36"/>
      <c r="D27" s="6"/>
      <c r="E27" s="6"/>
      <c r="F27" s="6"/>
      <c r="G27" s="6"/>
      <c r="H27" s="6"/>
      <c r="I27" s="6"/>
      <c r="J27" s="6"/>
    </row>
    <row r="28" spans="1:10" s="33" customFormat="1" ht="18" customHeight="1" x14ac:dyDescent="0.35">
      <c r="A28" s="35">
        <v>25</v>
      </c>
      <c r="B28" s="35"/>
      <c r="C28" s="36"/>
      <c r="D28" s="6"/>
      <c r="E28" s="37"/>
      <c r="F28" s="37"/>
      <c r="G28" s="37"/>
      <c r="H28" s="37"/>
      <c r="I28" s="37"/>
      <c r="J28" s="6"/>
    </row>
    <row r="29" spans="1:10" s="33" customFormat="1" ht="18" customHeight="1" x14ac:dyDescent="0.35">
      <c r="A29" s="35">
        <v>26</v>
      </c>
      <c r="B29" s="35"/>
      <c r="C29" s="36"/>
      <c r="D29" s="6"/>
      <c r="E29" s="37"/>
      <c r="F29" s="37"/>
      <c r="G29" s="37"/>
      <c r="H29" s="37"/>
      <c r="I29" s="37"/>
      <c r="J29" s="6"/>
    </row>
    <row r="30" spans="1:10" s="33" customFormat="1" ht="18" customHeight="1" x14ac:dyDescent="0.35">
      <c r="A30" s="35">
        <v>27</v>
      </c>
      <c r="B30" s="35"/>
      <c r="C30" s="36"/>
      <c r="D30" s="6"/>
      <c r="E30" s="37"/>
      <c r="F30" s="37"/>
      <c r="G30" s="37"/>
      <c r="H30" s="37"/>
      <c r="I30" s="37"/>
      <c r="J30" s="6"/>
    </row>
    <row r="31" spans="1:10" s="33" customFormat="1" ht="18" customHeight="1" x14ac:dyDescent="0.35">
      <c r="A31" s="35">
        <v>28</v>
      </c>
      <c r="B31" s="35"/>
      <c r="C31" s="36"/>
      <c r="D31" s="6"/>
      <c r="E31" s="37"/>
      <c r="F31" s="37"/>
      <c r="G31" s="37"/>
      <c r="H31" s="37"/>
      <c r="I31" s="37"/>
      <c r="J31" s="6"/>
    </row>
    <row r="32" spans="1:10" s="33" customFormat="1" ht="18" customHeight="1" x14ac:dyDescent="0.35">
      <c r="A32" s="35">
        <v>29</v>
      </c>
      <c r="B32" s="35"/>
      <c r="C32" s="36"/>
      <c r="D32" s="6"/>
      <c r="E32" s="37"/>
      <c r="F32" s="37"/>
      <c r="G32" s="37"/>
      <c r="H32" s="37"/>
      <c r="I32" s="37"/>
      <c r="J32" s="6"/>
    </row>
    <row r="33" spans="1:10" s="33" customFormat="1" ht="18" customHeight="1" x14ac:dyDescent="0.35">
      <c r="A33" s="35">
        <v>30</v>
      </c>
      <c r="B33" s="35"/>
      <c r="C33" s="36"/>
      <c r="D33" s="6"/>
      <c r="E33" s="37"/>
      <c r="F33" s="37"/>
      <c r="G33" s="37"/>
      <c r="H33" s="37"/>
      <c r="I33" s="37"/>
      <c r="J33" s="6"/>
    </row>
    <row r="34" spans="1:10" s="33" customFormat="1" ht="18" customHeight="1" x14ac:dyDescent="0.35">
      <c r="A34" s="35">
        <v>31</v>
      </c>
      <c r="B34" s="35"/>
      <c r="C34" s="36"/>
      <c r="D34" s="6"/>
      <c r="E34" s="37"/>
      <c r="F34" s="37"/>
      <c r="G34" s="37"/>
      <c r="H34" s="37"/>
      <c r="I34" s="37"/>
      <c r="J34" s="6"/>
    </row>
    <row r="35" spans="1:10" s="33" customFormat="1" ht="18" customHeight="1" x14ac:dyDescent="0.35">
      <c r="A35" s="35">
        <v>32</v>
      </c>
      <c r="B35" s="35"/>
      <c r="C35" s="36"/>
      <c r="D35" s="6"/>
      <c r="E35" s="37"/>
      <c r="F35" s="37"/>
      <c r="G35" s="37"/>
      <c r="H35" s="37"/>
      <c r="I35" s="37"/>
      <c r="J35" s="6"/>
    </row>
    <row r="36" spans="1:10" s="33" customFormat="1" ht="18" customHeight="1" x14ac:dyDescent="0.35">
      <c r="A36" s="35">
        <v>33</v>
      </c>
      <c r="B36" s="35"/>
      <c r="C36" s="36"/>
      <c r="D36" s="6"/>
      <c r="E36" s="37"/>
      <c r="F36" s="37"/>
      <c r="G36" s="37"/>
      <c r="H36" s="37"/>
      <c r="I36" s="37"/>
      <c r="J36" s="6"/>
    </row>
    <row r="37" spans="1:10" s="33" customFormat="1" ht="18" customHeight="1" x14ac:dyDescent="0.35">
      <c r="A37" s="35">
        <v>34</v>
      </c>
      <c r="B37" s="35"/>
      <c r="C37" s="36"/>
      <c r="D37" s="6"/>
      <c r="E37" s="37"/>
      <c r="F37" s="37"/>
      <c r="G37" s="37"/>
      <c r="H37" s="37"/>
      <c r="I37" s="37"/>
      <c r="J37" s="6"/>
    </row>
    <row r="38" spans="1:10" s="33" customFormat="1" ht="18" customHeight="1" x14ac:dyDescent="0.35">
      <c r="A38" s="35">
        <v>35</v>
      </c>
      <c r="B38" s="35"/>
      <c r="C38" s="36"/>
      <c r="D38" s="6"/>
      <c r="E38" s="37"/>
      <c r="F38" s="37"/>
      <c r="G38" s="37"/>
      <c r="H38" s="37"/>
      <c r="I38" s="37"/>
      <c r="J38" s="6"/>
    </row>
    <row r="39" spans="1:10" s="33" customFormat="1" ht="18" customHeight="1" x14ac:dyDescent="0.35">
      <c r="A39" s="35">
        <v>36</v>
      </c>
      <c r="B39" s="35"/>
      <c r="C39" s="36"/>
      <c r="D39" s="6"/>
      <c r="E39" s="37"/>
      <c r="F39" s="37"/>
      <c r="G39" s="37"/>
      <c r="H39" s="37"/>
      <c r="I39" s="37"/>
      <c r="J39" s="6"/>
    </row>
    <row r="40" spans="1:10" s="33" customFormat="1" ht="18" customHeight="1" x14ac:dyDescent="0.35">
      <c r="A40" s="35">
        <v>37</v>
      </c>
      <c r="B40" s="35"/>
      <c r="C40" s="36"/>
      <c r="D40" s="6"/>
      <c r="E40" s="37"/>
      <c r="F40" s="37"/>
      <c r="G40" s="37"/>
      <c r="H40" s="37"/>
      <c r="I40" s="37"/>
      <c r="J40" s="6"/>
    </row>
    <row r="41" spans="1:10" s="33" customFormat="1" ht="18" customHeight="1" x14ac:dyDescent="0.35">
      <c r="A41" s="35">
        <v>38</v>
      </c>
      <c r="B41" s="35"/>
      <c r="C41" s="36"/>
      <c r="D41" s="6"/>
      <c r="E41" s="37"/>
      <c r="F41" s="37"/>
      <c r="G41" s="37"/>
      <c r="H41" s="37"/>
      <c r="I41" s="37"/>
      <c r="J41" s="6"/>
    </row>
    <row r="42" spans="1:10" s="33" customFormat="1" ht="18" customHeight="1" x14ac:dyDescent="0.35">
      <c r="A42" s="35">
        <v>39</v>
      </c>
      <c r="B42" s="35"/>
      <c r="C42" s="36"/>
      <c r="D42" s="6"/>
      <c r="E42" s="37"/>
      <c r="F42" s="37"/>
      <c r="G42" s="37"/>
      <c r="H42" s="37"/>
      <c r="I42" s="37"/>
      <c r="J42" s="6"/>
    </row>
    <row r="43" spans="1:10" s="33" customFormat="1" ht="18" customHeight="1" x14ac:dyDescent="0.35">
      <c r="A43" s="35">
        <v>40</v>
      </c>
      <c r="B43" s="35"/>
      <c r="C43" s="36"/>
      <c r="D43" s="6"/>
      <c r="E43" s="37"/>
      <c r="F43" s="37"/>
      <c r="G43" s="37"/>
      <c r="H43" s="37"/>
      <c r="I43" s="37"/>
      <c r="J43" s="6"/>
    </row>
    <row r="44" spans="1:10" s="33" customFormat="1" ht="18" customHeight="1" x14ac:dyDescent="0.35">
      <c r="A44" s="35">
        <v>41</v>
      </c>
      <c r="B44" s="35"/>
      <c r="C44" s="36"/>
      <c r="D44" s="6"/>
      <c r="E44" s="6"/>
      <c r="F44" s="6"/>
      <c r="G44" s="6"/>
      <c r="H44" s="6"/>
      <c r="I44" s="6"/>
      <c r="J44" s="6"/>
    </row>
    <row r="45" spans="1:10" s="33" customFormat="1" ht="18" customHeight="1" x14ac:dyDescent="0.35">
      <c r="A45" s="35">
        <v>42</v>
      </c>
      <c r="B45" s="35"/>
      <c r="C45" s="36"/>
      <c r="D45" s="6"/>
      <c r="E45" s="6"/>
      <c r="F45" s="6"/>
      <c r="G45" s="6"/>
      <c r="H45" s="6"/>
      <c r="I45" s="6"/>
      <c r="J45" s="6"/>
    </row>
    <row r="46" spans="1:10" s="33" customFormat="1" ht="18" customHeight="1" x14ac:dyDescent="0.35">
      <c r="A46" s="35">
        <v>43</v>
      </c>
      <c r="B46" s="35"/>
      <c r="C46" s="36"/>
      <c r="D46" s="6"/>
      <c r="E46" s="37"/>
      <c r="F46" s="37"/>
      <c r="G46" s="37"/>
      <c r="H46" s="37"/>
      <c r="I46" s="37"/>
      <c r="J46" s="6"/>
    </row>
    <row r="47" spans="1:10" s="33" customFormat="1" ht="18" customHeight="1" x14ac:dyDescent="0.35">
      <c r="A47" s="35">
        <v>44</v>
      </c>
      <c r="B47" s="35"/>
      <c r="C47" s="36"/>
      <c r="D47" s="6"/>
      <c r="E47" s="37"/>
      <c r="F47" s="37"/>
      <c r="G47" s="37"/>
      <c r="H47" s="37"/>
      <c r="I47" s="37"/>
      <c r="J47" s="6"/>
    </row>
    <row r="48" spans="1:10" s="33" customFormat="1" ht="18" customHeight="1" x14ac:dyDescent="0.35">
      <c r="A48" s="35">
        <v>45</v>
      </c>
      <c r="B48" s="35"/>
      <c r="C48" s="36"/>
      <c r="D48" s="6"/>
      <c r="E48" s="37"/>
      <c r="F48" s="37"/>
      <c r="G48" s="37"/>
      <c r="H48" s="37"/>
      <c r="I48" s="37"/>
      <c r="J48" s="6"/>
    </row>
    <row r="49" spans="1:10" s="33" customFormat="1" ht="18" customHeight="1" x14ac:dyDescent="0.35">
      <c r="A49" s="35">
        <v>46</v>
      </c>
      <c r="B49" s="35"/>
      <c r="C49" s="36"/>
      <c r="D49" s="6"/>
      <c r="E49" s="37"/>
      <c r="F49" s="37"/>
      <c r="G49" s="37"/>
      <c r="H49" s="37"/>
      <c r="I49" s="37"/>
      <c r="J49" s="6"/>
    </row>
    <row r="50" spans="1:10" s="33" customFormat="1" ht="18" customHeight="1" x14ac:dyDescent="0.35">
      <c r="A50" s="35">
        <v>47</v>
      </c>
      <c r="B50" s="35"/>
      <c r="C50" s="36"/>
      <c r="D50" s="6"/>
      <c r="E50" s="6"/>
      <c r="F50" s="6"/>
      <c r="G50" s="6"/>
      <c r="H50" s="6"/>
      <c r="I50" s="6"/>
      <c r="J50" s="6"/>
    </row>
    <row r="51" spans="1:10" s="33" customFormat="1" ht="18" customHeight="1" x14ac:dyDescent="0.35">
      <c r="A51" s="35">
        <v>48</v>
      </c>
      <c r="B51" s="35"/>
      <c r="C51" s="36"/>
      <c r="D51" s="6"/>
      <c r="E51" s="6"/>
      <c r="F51" s="6"/>
      <c r="G51" s="6"/>
      <c r="H51" s="6"/>
      <c r="I51" s="6"/>
      <c r="J51" s="6"/>
    </row>
    <row r="52" spans="1:10" s="33" customFormat="1" ht="18" customHeight="1" x14ac:dyDescent="0.35">
      <c r="A52" s="35">
        <v>49</v>
      </c>
      <c r="B52" s="35"/>
      <c r="C52" s="36"/>
      <c r="D52" s="6"/>
      <c r="E52" s="37"/>
      <c r="F52" s="37"/>
      <c r="G52" s="37"/>
      <c r="H52" s="37"/>
      <c r="I52" s="37"/>
      <c r="J52" s="6"/>
    </row>
    <row r="53" spans="1:10" s="33" customFormat="1" ht="18" customHeight="1" x14ac:dyDescent="0.35">
      <c r="A53" s="35">
        <v>50</v>
      </c>
      <c r="B53" s="35"/>
      <c r="C53" s="36"/>
      <c r="D53" s="6"/>
      <c r="E53" s="37"/>
      <c r="F53" s="37"/>
      <c r="G53" s="37"/>
      <c r="H53" s="37"/>
      <c r="I53" s="37"/>
      <c r="J53" s="6"/>
    </row>
    <row r="54" spans="1:10" s="33" customFormat="1" ht="18" customHeight="1" x14ac:dyDescent="0.35">
      <c r="A54" s="35">
        <v>51</v>
      </c>
      <c r="B54" s="35"/>
      <c r="C54" s="36"/>
      <c r="D54" s="6"/>
      <c r="E54" s="37"/>
      <c r="F54" s="37"/>
      <c r="G54" s="37"/>
      <c r="H54" s="37"/>
      <c r="I54" s="37"/>
      <c r="J54" s="6"/>
    </row>
    <row r="55" spans="1:10" s="33" customFormat="1" ht="18" customHeight="1" x14ac:dyDescent="0.35">
      <c r="A55" s="35">
        <v>52</v>
      </c>
      <c r="B55" s="35"/>
      <c r="C55" s="36"/>
      <c r="D55" s="6"/>
      <c r="E55" s="37"/>
      <c r="F55" s="37"/>
      <c r="G55" s="37"/>
      <c r="H55" s="37"/>
      <c r="I55" s="37"/>
      <c r="J55" s="6"/>
    </row>
    <row r="56" spans="1:10" s="33" customFormat="1" ht="18" customHeight="1" x14ac:dyDescent="0.35">
      <c r="A56" s="35">
        <v>53</v>
      </c>
      <c r="B56" s="35"/>
      <c r="C56" s="36"/>
      <c r="D56" s="6"/>
      <c r="E56" s="37"/>
      <c r="F56" s="37"/>
      <c r="G56" s="37"/>
      <c r="H56" s="37"/>
      <c r="I56" s="37"/>
      <c r="J56" s="6"/>
    </row>
    <row r="57" spans="1:10" s="33" customFormat="1" ht="18" customHeight="1" x14ac:dyDescent="0.35">
      <c r="A57" s="35">
        <v>54</v>
      </c>
      <c r="B57" s="35"/>
      <c r="C57" s="36"/>
      <c r="D57" s="6"/>
      <c r="E57" s="37"/>
      <c r="F57" s="37"/>
      <c r="G57" s="37"/>
      <c r="H57" s="37"/>
      <c r="I57" s="37"/>
      <c r="J57" s="6"/>
    </row>
    <row r="58" spans="1:10" s="33" customFormat="1" ht="18" customHeight="1" x14ac:dyDescent="0.35">
      <c r="A58" s="35">
        <v>55</v>
      </c>
      <c r="B58" s="35"/>
      <c r="C58" s="36"/>
      <c r="D58" s="6"/>
      <c r="E58" s="37"/>
      <c r="F58" s="37"/>
      <c r="G58" s="37"/>
      <c r="H58" s="37"/>
      <c r="I58" s="37"/>
      <c r="J58" s="6"/>
    </row>
    <row r="59" spans="1:10" s="33" customFormat="1" ht="18" customHeight="1" x14ac:dyDescent="0.35">
      <c r="A59" s="35">
        <v>56</v>
      </c>
      <c r="B59" s="35"/>
      <c r="C59" s="36"/>
      <c r="D59" s="6"/>
      <c r="E59" s="37"/>
      <c r="F59" s="37"/>
      <c r="G59" s="37"/>
      <c r="H59" s="37"/>
      <c r="I59" s="37"/>
      <c r="J59" s="6"/>
    </row>
    <row r="60" spans="1:10" s="33" customFormat="1" ht="18" customHeight="1" x14ac:dyDescent="0.35">
      <c r="A60" s="35">
        <v>57</v>
      </c>
      <c r="B60" s="35"/>
      <c r="C60" s="36"/>
      <c r="D60" s="6"/>
      <c r="E60" s="37"/>
      <c r="F60" s="37"/>
      <c r="G60" s="37"/>
      <c r="H60" s="37"/>
      <c r="I60" s="37"/>
      <c r="J60" s="6"/>
    </row>
    <row r="61" spans="1:10" s="33" customFormat="1" ht="18" customHeight="1" x14ac:dyDescent="0.35">
      <c r="A61" s="35">
        <v>58</v>
      </c>
      <c r="B61" s="35"/>
      <c r="C61" s="36"/>
      <c r="D61" s="6"/>
      <c r="E61" s="37"/>
      <c r="F61" s="37"/>
      <c r="G61" s="37"/>
      <c r="H61" s="37"/>
      <c r="I61" s="37"/>
      <c r="J61" s="6"/>
    </row>
    <row r="62" spans="1:10" s="33" customFormat="1" ht="18" customHeight="1" x14ac:dyDescent="0.35">
      <c r="A62" s="35">
        <v>59</v>
      </c>
      <c r="B62" s="35"/>
      <c r="C62" s="36"/>
      <c r="D62" s="6"/>
      <c r="E62" s="37"/>
      <c r="F62" s="37"/>
      <c r="G62" s="37"/>
      <c r="H62" s="37"/>
      <c r="I62" s="37"/>
      <c r="J62" s="6"/>
    </row>
    <row r="63" spans="1:10" s="33" customFormat="1" ht="18" customHeight="1" x14ac:dyDescent="0.35">
      <c r="A63" s="35">
        <v>60</v>
      </c>
      <c r="B63" s="35"/>
      <c r="C63" s="36"/>
      <c r="D63" s="6"/>
      <c r="E63" s="37"/>
      <c r="F63" s="37"/>
      <c r="G63" s="37"/>
      <c r="H63" s="37"/>
      <c r="I63" s="37"/>
      <c r="J63" s="6"/>
    </row>
    <row r="64" spans="1:10" s="33" customFormat="1" ht="18" customHeight="1" x14ac:dyDescent="0.35">
      <c r="A64" s="35">
        <v>61</v>
      </c>
      <c r="B64" s="35"/>
      <c r="C64" s="36"/>
      <c r="D64" s="6"/>
      <c r="E64" s="37"/>
      <c r="F64" s="37"/>
      <c r="G64" s="37"/>
      <c r="H64" s="37"/>
      <c r="I64" s="37"/>
      <c r="J64" s="6"/>
    </row>
    <row r="65" spans="1:10" s="33" customFormat="1" ht="18" customHeight="1" x14ac:dyDescent="0.35">
      <c r="A65" s="35">
        <v>62</v>
      </c>
      <c r="B65" s="35"/>
      <c r="C65" s="36"/>
      <c r="D65" s="6"/>
      <c r="E65" s="37"/>
      <c r="F65" s="37"/>
      <c r="G65" s="37"/>
      <c r="H65" s="37"/>
      <c r="I65" s="37"/>
      <c r="J65" s="6"/>
    </row>
    <row r="66" spans="1:10" s="33" customFormat="1" ht="18" customHeight="1" x14ac:dyDescent="0.35">
      <c r="A66" s="35">
        <v>63</v>
      </c>
      <c r="B66" s="35"/>
      <c r="C66" s="36"/>
      <c r="D66" s="6"/>
      <c r="E66" s="37"/>
      <c r="F66" s="37"/>
      <c r="G66" s="37"/>
      <c r="H66" s="37"/>
      <c r="I66" s="37"/>
      <c r="J66" s="6"/>
    </row>
    <row r="67" spans="1:10" s="33" customFormat="1" ht="18" customHeight="1" x14ac:dyDescent="0.35">
      <c r="A67" s="35">
        <v>64</v>
      </c>
      <c r="B67" s="35"/>
      <c r="C67" s="36"/>
      <c r="D67" s="6"/>
      <c r="E67" s="37"/>
      <c r="F67" s="37"/>
      <c r="G67" s="37"/>
      <c r="H67" s="37"/>
      <c r="I67" s="37"/>
      <c r="J67" s="6"/>
    </row>
    <row r="68" spans="1:10" s="33" customFormat="1" ht="18" customHeight="1" x14ac:dyDescent="0.35">
      <c r="A68" s="35">
        <v>65</v>
      </c>
      <c r="B68" s="35"/>
      <c r="C68" s="36"/>
      <c r="D68" s="6"/>
      <c r="E68" s="6"/>
      <c r="F68" s="6"/>
      <c r="G68" s="6"/>
      <c r="H68" s="6"/>
      <c r="I68" s="6"/>
      <c r="J68" s="6"/>
    </row>
    <row r="69" spans="1:10" s="33" customFormat="1" ht="18" customHeight="1" x14ac:dyDescent="0.35">
      <c r="A69" s="35">
        <v>66</v>
      </c>
      <c r="B69" s="35"/>
      <c r="C69" s="36"/>
      <c r="D69" s="6"/>
      <c r="E69" s="6"/>
      <c r="F69" s="6"/>
      <c r="G69" s="6"/>
      <c r="H69" s="6"/>
      <c r="I69" s="6"/>
      <c r="J69" s="6"/>
    </row>
    <row r="70" spans="1:10" s="33" customFormat="1" ht="18" customHeight="1" x14ac:dyDescent="0.35">
      <c r="A70" s="35">
        <v>67</v>
      </c>
      <c r="B70" s="35"/>
      <c r="C70" s="36"/>
      <c r="D70" s="6"/>
      <c r="E70" s="37"/>
      <c r="F70" s="37"/>
      <c r="G70" s="37"/>
      <c r="H70" s="37"/>
      <c r="I70" s="37"/>
      <c r="J70" s="6"/>
    </row>
    <row r="71" spans="1:10" s="33" customFormat="1" ht="18" customHeight="1" x14ac:dyDescent="0.35">
      <c r="A71" s="35">
        <v>68</v>
      </c>
      <c r="B71" s="35"/>
      <c r="C71" s="36"/>
      <c r="D71" s="6"/>
      <c r="E71" s="37"/>
      <c r="F71" s="37"/>
      <c r="G71" s="37"/>
      <c r="H71" s="37"/>
      <c r="I71" s="37"/>
      <c r="J71" s="6"/>
    </row>
    <row r="72" spans="1:10" s="33" customFormat="1" ht="18" customHeight="1" x14ac:dyDescent="0.35">
      <c r="A72" s="35">
        <v>69</v>
      </c>
      <c r="B72" s="35"/>
      <c r="C72" s="36"/>
      <c r="D72" s="6"/>
      <c r="E72" s="37"/>
      <c r="F72" s="37"/>
      <c r="G72" s="37"/>
      <c r="H72" s="37"/>
      <c r="I72" s="37"/>
      <c r="J72" s="6"/>
    </row>
    <row r="73" spans="1:10" s="33" customFormat="1" ht="18" customHeight="1" x14ac:dyDescent="0.35">
      <c r="A73" s="35">
        <v>70</v>
      </c>
      <c r="B73" s="35"/>
      <c r="C73" s="36"/>
      <c r="D73" s="6"/>
      <c r="E73" s="37"/>
      <c r="F73" s="37"/>
      <c r="G73" s="37"/>
      <c r="H73" s="37"/>
      <c r="I73" s="37"/>
      <c r="J73" s="6"/>
    </row>
    <row r="74" spans="1:10" s="33" customFormat="1" ht="18" customHeight="1" x14ac:dyDescent="0.35">
      <c r="A74" s="35">
        <v>71</v>
      </c>
      <c r="B74" s="35"/>
      <c r="C74" s="36"/>
      <c r="D74" s="6"/>
      <c r="E74" s="6"/>
      <c r="F74" s="6"/>
      <c r="G74" s="6"/>
      <c r="H74" s="6"/>
      <c r="I74" s="6"/>
      <c r="J74" s="6"/>
    </row>
    <row r="75" spans="1:10" s="33" customFormat="1" ht="18" customHeight="1" x14ac:dyDescent="0.35">
      <c r="A75" s="35">
        <v>72</v>
      </c>
      <c r="B75" s="35"/>
      <c r="C75" s="36"/>
      <c r="D75" s="6"/>
      <c r="E75" s="6"/>
      <c r="F75" s="6"/>
      <c r="G75" s="6"/>
      <c r="H75" s="6"/>
      <c r="I75" s="6"/>
      <c r="J75" s="6"/>
    </row>
    <row r="76" spans="1:10" s="33" customFormat="1" ht="18" customHeight="1" x14ac:dyDescent="0.35">
      <c r="A76" s="35">
        <v>73</v>
      </c>
      <c r="B76" s="35"/>
      <c r="C76" s="36"/>
      <c r="D76" s="6"/>
      <c r="E76" s="37"/>
      <c r="F76" s="37"/>
      <c r="G76" s="37"/>
      <c r="H76" s="37"/>
      <c r="I76" s="37"/>
      <c r="J76" s="6"/>
    </row>
    <row r="77" spans="1:10" s="33" customFormat="1" ht="18" customHeight="1" x14ac:dyDescent="0.35">
      <c r="A77" s="35">
        <v>74</v>
      </c>
      <c r="B77" s="35"/>
      <c r="C77" s="36"/>
      <c r="D77" s="6"/>
      <c r="E77" s="37"/>
      <c r="F77" s="37"/>
      <c r="G77" s="37"/>
      <c r="H77" s="37"/>
      <c r="I77" s="37"/>
      <c r="J77" s="6"/>
    </row>
    <row r="78" spans="1:10" s="33" customFormat="1" ht="18" customHeight="1" x14ac:dyDescent="0.35">
      <c r="A78" s="35">
        <v>75</v>
      </c>
      <c r="B78" s="35"/>
      <c r="C78" s="36"/>
      <c r="D78" s="6"/>
      <c r="E78" s="37"/>
      <c r="F78" s="37"/>
      <c r="G78" s="37"/>
      <c r="H78" s="37"/>
      <c r="I78" s="37"/>
      <c r="J78" s="6"/>
    </row>
    <row r="79" spans="1:10" s="33" customFormat="1" ht="18" customHeight="1" x14ac:dyDescent="0.35">
      <c r="A79" s="35">
        <v>76</v>
      </c>
      <c r="B79" s="35"/>
      <c r="C79" s="36"/>
      <c r="D79" s="6"/>
      <c r="E79" s="37"/>
      <c r="F79" s="37"/>
      <c r="G79" s="37"/>
      <c r="H79" s="37"/>
      <c r="I79" s="37"/>
      <c r="J79" s="6"/>
    </row>
    <row r="80" spans="1:10" s="33" customFormat="1" ht="18" customHeight="1" x14ac:dyDescent="0.35">
      <c r="A80" s="35">
        <v>77</v>
      </c>
      <c r="B80" s="35"/>
      <c r="C80" s="36"/>
      <c r="D80" s="6"/>
      <c r="E80" s="37"/>
      <c r="F80" s="37"/>
      <c r="G80" s="37"/>
      <c r="H80" s="37"/>
      <c r="I80" s="37"/>
      <c r="J80" s="6"/>
    </row>
    <row r="81" spans="1:10" s="33" customFormat="1" ht="18" customHeight="1" x14ac:dyDescent="0.35">
      <c r="A81" s="35">
        <v>78</v>
      </c>
      <c r="B81" s="35"/>
      <c r="C81" s="36"/>
      <c r="D81" s="6"/>
      <c r="E81" s="37"/>
      <c r="F81" s="37"/>
      <c r="G81" s="37"/>
      <c r="H81" s="37"/>
      <c r="I81" s="37"/>
      <c r="J81" s="6"/>
    </row>
    <row r="82" spans="1:10" s="33" customFormat="1" ht="18" customHeight="1" x14ac:dyDescent="0.35">
      <c r="A82" s="35">
        <v>79</v>
      </c>
      <c r="B82" s="35"/>
      <c r="C82" s="36"/>
      <c r="D82" s="6"/>
      <c r="E82" s="37"/>
      <c r="F82" s="37"/>
      <c r="G82" s="37"/>
      <c r="H82" s="37"/>
      <c r="I82" s="37"/>
      <c r="J82" s="6"/>
    </row>
    <row r="83" spans="1:10" s="33" customFormat="1" ht="18" customHeight="1" x14ac:dyDescent="0.35">
      <c r="A83" s="35">
        <v>80</v>
      </c>
      <c r="B83" s="35"/>
      <c r="C83" s="36"/>
      <c r="D83" s="6"/>
      <c r="E83" s="37"/>
      <c r="F83" s="37"/>
      <c r="G83" s="37"/>
      <c r="H83" s="37"/>
      <c r="I83" s="37"/>
      <c r="J83" s="6"/>
    </row>
    <row r="84" spans="1:10" s="33" customFormat="1" ht="18" customHeight="1" x14ac:dyDescent="0.35">
      <c r="A84" s="35"/>
      <c r="B84" s="35"/>
      <c r="C84" s="36"/>
      <c r="D84" s="6"/>
      <c r="E84" s="37"/>
      <c r="F84" s="37"/>
      <c r="G84" s="37"/>
      <c r="H84" s="37"/>
      <c r="I84" s="37"/>
      <c r="J84" s="6"/>
    </row>
  </sheetData>
  <mergeCells count="2">
    <mergeCell ref="A1:J1"/>
    <mergeCell ref="A2:J2"/>
  </mergeCells>
  <printOptions horizontalCentered="1"/>
  <pageMargins left="0.23622047244094491" right="0.23622047244094491" top="0.31496062992125984" bottom="0.31496062992125984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A35BC-49DC-4C76-B714-19FE0660AB6F}">
  <dimension ref="A1:U60"/>
  <sheetViews>
    <sheetView view="pageBreakPreview" zoomScaleNormal="100" zoomScaleSheetLayoutView="100" workbookViewId="0">
      <pane xSplit="3" ySplit="5" topLeftCell="D6" activePane="bottomRight" state="frozen"/>
      <selection pane="topRight" activeCell="E1" sqref="E1"/>
      <selection pane="bottomLeft" activeCell="A7" sqref="A7"/>
      <selection pane="bottomRight" activeCell="D3" sqref="D1:D1048576"/>
    </sheetView>
  </sheetViews>
  <sheetFormatPr defaultRowHeight="18" customHeight="1" x14ac:dyDescent="0.35"/>
  <cols>
    <col min="1" max="1" width="4.453125" style="1" customWidth="1"/>
    <col min="2" max="2" width="8.36328125" style="1" customWidth="1"/>
    <col min="3" max="3" width="22.36328125" style="1" customWidth="1"/>
    <col min="4" max="15" width="5.1796875" style="1" customWidth="1"/>
    <col min="16" max="16" width="1.90625" style="1" customWidth="1"/>
    <col min="17" max="21" width="5.1796875" style="1" customWidth="1"/>
    <col min="22" max="16384" width="8.7265625" style="1"/>
  </cols>
  <sheetData>
    <row r="1" spans="1:21" ht="18" customHeight="1" thickBo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8" customHeight="1" thickTop="1" x14ac:dyDescent="0.3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7" customHeight="1" x14ac:dyDescent="0.35"/>
    <row r="4" spans="1:21" ht="20" customHeight="1" x14ac:dyDescent="0.35">
      <c r="A4" s="48" t="s">
        <v>1</v>
      </c>
      <c r="B4" s="48" t="s">
        <v>2</v>
      </c>
      <c r="C4" s="48" t="s">
        <v>3</v>
      </c>
      <c r="D4" s="50" t="s">
        <v>5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3"/>
      <c r="Q4" s="50" t="s">
        <v>18</v>
      </c>
      <c r="R4" s="51"/>
      <c r="S4" s="51"/>
      <c r="T4" s="51"/>
      <c r="U4" s="52"/>
    </row>
    <row r="5" spans="1:21" ht="42" customHeight="1" x14ac:dyDescent="0.35">
      <c r="A5" s="49"/>
      <c r="B5" s="49"/>
      <c r="C5" s="49"/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/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8" customHeight="1" x14ac:dyDescent="0.35">
      <c r="A6" s="6">
        <v>1</v>
      </c>
      <c r="B6" s="6" t="s">
        <v>30</v>
      </c>
      <c r="C6" s="7"/>
      <c r="D6" s="6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8" customHeight="1" x14ac:dyDescent="0.35">
      <c r="A7" s="6">
        <v>2</v>
      </c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8" customHeight="1" x14ac:dyDescent="0.35">
      <c r="A8" s="6">
        <v>3</v>
      </c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8" customHeight="1" x14ac:dyDescent="0.35">
      <c r="A9" s="6">
        <v>4</v>
      </c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8" customHeight="1" x14ac:dyDescent="0.35">
      <c r="A10" s="6">
        <v>5</v>
      </c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8" customHeight="1" x14ac:dyDescent="0.35">
      <c r="A11" s="6">
        <v>6</v>
      </c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8" customHeight="1" x14ac:dyDescent="0.35">
      <c r="A12" s="6">
        <v>7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8" customHeight="1" x14ac:dyDescent="0.35">
      <c r="A13" s="6">
        <v>8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8" customHeight="1" x14ac:dyDescent="0.35">
      <c r="A14" s="6">
        <v>9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8" customHeight="1" x14ac:dyDescent="0.35">
      <c r="A15" s="6">
        <v>10</v>
      </c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8" customHeight="1" x14ac:dyDescent="0.35">
      <c r="A16" s="6">
        <v>11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8" customHeight="1" x14ac:dyDescent="0.35">
      <c r="A17" s="6">
        <v>12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8" customHeight="1" x14ac:dyDescent="0.35">
      <c r="A18" s="6">
        <v>13</v>
      </c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8" customHeight="1" x14ac:dyDescent="0.35">
      <c r="A19" s="6">
        <v>14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8" customHeight="1" x14ac:dyDescent="0.35">
      <c r="A20" s="6">
        <v>15</v>
      </c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8" customHeight="1" x14ac:dyDescent="0.35">
      <c r="A21" s="6">
        <v>16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8" customHeight="1" x14ac:dyDescent="0.35">
      <c r="A22" s="6">
        <v>17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8" customHeight="1" x14ac:dyDescent="0.35">
      <c r="A23" s="6">
        <v>18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8" customHeight="1" x14ac:dyDescent="0.35">
      <c r="A24" s="6">
        <v>19</v>
      </c>
      <c r="B24" s="6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8" customHeight="1" x14ac:dyDescent="0.35">
      <c r="A25" s="6">
        <v>20</v>
      </c>
      <c r="B25" s="6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8" customHeight="1" x14ac:dyDescent="0.35">
      <c r="A26" s="6">
        <v>21</v>
      </c>
      <c r="B26" s="6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8" customHeight="1" x14ac:dyDescent="0.35">
      <c r="A27" s="6">
        <v>22</v>
      </c>
      <c r="B27" s="6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8" customHeight="1" x14ac:dyDescent="0.35">
      <c r="A28" s="6">
        <v>23</v>
      </c>
      <c r="B28" s="6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8" customHeight="1" x14ac:dyDescent="0.35">
      <c r="A29" s="6">
        <v>24</v>
      </c>
      <c r="B29" s="6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8" customHeight="1" x14ac:dyDescent="0.35">
      <c r="A30" s="6">
        <v>25</v>
      </c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8" customHeight="1" x14ac:dyDescent="0.35">
      <c r="A31" s="6">
        <v>26</v>
      </c>
      <c r="B31" s="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8" customHeight="1" x14ac:dyDescent="0.35">
      <c r="A32" s="6">
        <v>27</v>
      </c>
      <c r="B32" s="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8" customHeight="1" x14ac:dyDescent="0.35">
      <c r="A33" s="6">
        <v>28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8" customHeight="1" x14ac:dyDescent="0.35">
      <c r="A34" s="6">
        <v>29</v>
      </c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8" customHeight="1" x14ac:dyDescent="0.35">
      <c r="A35" s="6">
        <v>30</v>
      </c>
      <c r="B35" s="6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8" customHeight="1" x14ac:dyDescent="0.35">
      <c r="A36" s="6">
        <v>31</v>
      </c>
      <c r="B36" s="6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8" customHeight="1" x14ac:dyDescent="0.35">
      <c r="A37" s="6">
        <v>32</v>
      </c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8" customHeight="1" x14ac:dyDescent="0.35">
      <c r="A38" s="6">
        <v>33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8" customHeight="1" x14ac:dyDescent="0.35">
      <c r="A39" s="6">
        <v>34</v>
      </c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8" customHeight="1" x14ac:dyDescent="0.35">
      <c r="A40" s="6">
        <v>35</v>
      </c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8" customHeight="1" x14ac:dyDescent="0.35">
      <c r="A41" s="6">
        <v>36</v>
      </c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8" customHeight="1" x14ac:dyDescent="0.35">
      <c r="A42" s="6">
        <v>37</v>
      </c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8" customHeight="1" x14ac:dyDescent="0.35">
      <c r="A43" s="6">
        <v>38</v>
      </c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8" customHeight="1" x14ac:dyDescent="0.35">
      <c r="A44" s="6">
        <v>39</v>
      </c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8" customHeight="1" x14ac:dyDescent="0.35">
      <c r="A45" s="6">
        <v>40</v>
      </c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8" customHeight="1" x14ac:dyDescent="0.35">
      <c r="A46" s="6">
        <v>41</v>
      </c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8" customHeight="1" x14ac:dyDescent="0.35">
      <c r="A47" s="6">
        <v>42</v>
      </c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8" customHeight="1" x14ac:dyDescent="0.35">
      <c r="A48" s="6">
        <v>43</v>
      </c>
      <c r="B48" s="6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8" customHeight="1" x14ac:dyDescent="0.35">
      <c r="A49" s="6">
        <v>44</v>
      </c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8" customHeight="1" x14ac:dyDescent="0.35">
      <c r="A50" s="6">
        <v>45</v>
      </c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8" customHeight="1" x14ac:dyDescent="0.35">
      <c r="A51" s="6">
        <v>46</v>
      </c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8" customHeight="1" x14ac:dyDescent="0.35">
      <c r="A52" s="6">
        <v>47</v>
      </c>
      <c r="B52" s="6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8" customHeight="1" x14ac:dyDescent="0.35">
      <c r="A53" s="6">
        <v>48</v>
      </c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8" customHeight="1" x14ac:dyDescent="0.35">
      <c r="A54" s="6">
        <v>49</v>
      </c>
      <c r="B54" s="6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8" customHeight="1" x14ac:dyDescent="0.35">
      <c r="A55" s="6">
        <v>50</v>
      </c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8" customHeight="1" x14ac:dyDescent="0.35">
      <c r="A56" s="6"/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8" customHeight="1" x14ac:dyDescent="0.35">
      <c r="A57" s="2"/>
      <c r="B57" s="2"/>
      <c r="C57" s="43" t="s">
        <v>33</v>
      </c>
      <c r="D57" s="4">
        <f>AVERAGE(D6:D55)</f>
        <v>2</v>
      </c>
      <c r="E57" s="4" t="e">
        <f t="shared" ref="E57:U57" si="0">AVERAGE(E6:E55)</f>
        <v>#DIV/0!</v>
      </c>
      <c r="F57" s="4" t="e">
        <f t="shared" si="0"/>
        <v>#DIV/0!</v>
      </c>
      <c r="G57" s="4" t="e">
        <f t="shared" si="0"/>
        <v>#DIV/0!</v>
      </c>
      <c r="H57" s="4" t="e">
        <f t="shared" si="0"/>
        <v>#DIV/0!</v>
      </c>
      <c r="I57" s="4" t="e">
        <f t="shared" si="0"/>
        <v>#DIV/0!</v>
      </c>
      <c r="J57" s="4" t="e">
        <f t="shared" si="0"/>
        <v>#DIV/0!</v>
      </c>
      <c r="K57" s="4" t="e">
        <f t="shared" si="0"/>
        <v>#DIV/0!</v>
      </c>
      <c r="L57" s="4" t="e">
        <f t="shared" si="0"/>
        <v>#DIV/0!</v>
      </c>
      <c r="M57" s="4" t="e">
        <f t="shared" si="0"/>
        <v>#DIV/0!</v>
      </c>
      <c r="N57" s="4" t="e">
        <f t="shared" si="0"/>
        <v>#DIV/0!</v>
      </c>
      <c r="O57" s="4" t="e">
        <f t="shared" si="0"/>
        <v>#DIV/0!</v>
      </c>
      <c r="P57" s="4"/>
      <c r="Q57" s="4" t="e">
        <f t="shared" si="0"/>
        <v>#DIV/0!</v>
      </c>
      <c r="R57" s="4" t="e">
        <f t="shared" si="0"/>
        <v>#DIV/0!</v>
      </c>
      <c r="S57" s="4" t="e">
        <f t="shared" si="0"/>
        <v>#DIV/0!</v>
      </c>
      <c r="T57" s="4" t="e">
        <f t="shared" si="0"/>
        <v>#DIV/0!</v>
      </c>
      <c r="U57" s="4" t="e">
        <f t="shared" si="0"/>
        <v>#DIV/0!</v>
      </c>
    </row>
    <row r="59" spans="1:21" ht="18" customHeight="1" x14ac:dyDescent="0.35">
      <c r="S59" s="46" t="s">
        <v>27</v>
      </c>
      <c r="T59" s="46"/>
      <c r="U59" s="46"/>
    </row>
    <row r="60" spans="1:21" ht="18" customHeight="1" x14ac:dyDescent="0.35">
      <c r="S60" s="46" t="s">
        <v>28</v>
      </c>
      <c r="T60" s="46"/>
      <c r="U60" s="46"/>
    </row>
  </sheetData>
  <mergeCells count="9">
    <mergeCell ref="S60:U60"/>
    <mergeCell ref="S59:U59"/>
    <mergeCell ref="A1:U1"/>
    <mergeCell ref="A2:U2"/>
    <mergeCell ref="A4:A5"/>
    <mergeCell ref="B4:B5"/>
    <mergeCell ref="C4:C5"/>
    <mergeCell ref="D4:O4"/>
    <mergeCell ref="Q4:U4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0FC7-BDFB-429D-9AED-94799AF8B46C}">
  <sheetPr>
    <outlinePr summaryBelow="0" summaryRight="0"/>
    <pageSetUpPr autoPageBreaks="0"/>
  </sheetPr>
  <dimension ref="A1:U218"/>
  <sheetViews>
    <sheetView view="pageBreakPreview" zoomScaleNormal="100" zoomScaleSheetLayoutView="100" workbookViewId="0">
      <pane xSplit="3" ySplit="6" topLeftCell="D127" activePane="bottomRight" state="frozen"/>
      <selection pane="topRight" activeCell="D1" sqref="D1"/>
      <selection pane="bottomLeft" activeCell="A9" sqref="A9"/>
      <selection pane="bottomRight" activeCell="L142" sqref="L142"/>
    </sheetView>
  </sheetViews>
  <sheetFormatPr defaultColWidth="6.81640625" defaultRowHeight="12.75" customHeight="1" x14ac:dyDescent="0.25"/>
  <cols>
    <col min="1" max="1" width="4.453125" style="23" customWidth="1"/>
    <col min="2" max="2" width="12.6328125" style="23" customWidth="1"/>
    <col min="3" max="3" width="23.26953125" style="32" customWidth="1"/>
    <col min="4" max="17" width="4.26953125" style="32" customWidth="1"/>
    <col min="18" max="20" width="4.26953125" style="32" hidden="1" customWidth="1"/>
    <col min="21" max="21" width="11.08984375" style="8" customWidth="1"/>
    <col min="22" max="16384" width="6.81640625" style="8"/>
  </cols>
  <sheetData>
    <row r="1" spans="1:21" ht="18" customHeight="1" thickBot="1" x14ac:dyDescent="0.3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 customHeight="1" thickTop="1" x14ac:dyDescent="0.2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9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s="9" customFormat="1" ht="18" customHeight="1" x14ac:dyDescent="0.35">
      <c r="A4" s="60" t="s">
        <v>1</v>
      </c>
      <c r="B4" s="60" t="s">
        <v>37</v>
      </c>
      <c r="C4" s="60" t="s">
        <v>38</v>
      </c>
      <c r="D4" s="61" t="s">
        <v>39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 t="s">
        <v>40</v>
      </c>
    </row>
    <row r="5" spans="1:21" s="9" customFormat="1" ht="34.5" customHeight="1" x14ac:dyDescent="0.35">
      <c r="A5" s="60"/>
      <c r="B5" s="60"/>
      <c r="C5" s="60"/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63"/>
    </row>
    <row r="6" spans="1:21" s="9" customFormat="1" ht="15" customHeight="1" x14ac:dyDescent="0.35">
      <c r="A6" s="60"/>
      <c r="B6" s="60"/>
      <c r="C6" s="11" t="s">
        <v>58</v>
      </c>
      <c r="D6" s="10">
        <v>3</v>
      </c>
      <c r="E6" s="10">
        <v>3</v>
      </c>
      <c r="F6" s="10">
        <v>3</v>
      </c>
      <c r="G6" s="10">
        <v>3</v>
      </c>
      <c r="H6" s="10">
        <v>3</v>
      </c>
      <c r="I6" s="10">
        <v>3</v>
      </c>
      <c r="J6" s="10">
        <v>3</v>
      </c>
      <c r="K6" s="10">
        <v>3</v>
      </c>
      <c r="L6" s="10">
        <v>3</v>
      </c>
      <c r="M6" s="10">
        <v>3</v>
      </c>
      <c r="N6" s="10">
        <v>3</v>
      </c>
      <c r="O6" s="10">
        <v>3</v>
      </c>
      <c r="P6" s="10">
        <v>3</v>
      </c>
      <c r="Q6" s="10">
        <v>3</v>
      </c>
      <c r="R6" s="10">
        <v>5</v>
      </c>
      <c r="S6" s="10">
        <v>5</v>
      </c>
      <c r="T6" s="10">
        <v>5</v>
      </c>
      <c r="U6" s="64"/>
    </row>
    <row r="7" spans="1:21" s="16" customFormat="1" ht="15" customHeight="1" x14ac:dyDescent="0.35">
      <c r="A7" s="12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>
        <v>5</v>
      </c>
      <c r="S7" s="14">
        <v>4</v>
      </c>
      <c r="T7" s="14">
        <v>5</v>
      </c>
      <c r="U7" s="15"/>
    </row>
    <row r="8" spans="1:21" s="16" customFormat="1" ht="15" customHeight="1" x14ac:dyDescent="0.35">
      <c r="A8" s="12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4"/>
      <c r="U8" s="15"/>
    </row>
    <row r="9" spans="1:21" s="16" customFormat="1" ht="15" customHeight="1" x14ac:dyDescent="0.35">
      <c r="A9" s="12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4"/>
      <c r="T9" s="14"/>
      <c r="U9" s="15"/>
    </row>
    <row r="10" spans="1:21" s="16" customFormat="1" ht="15" customHeight="1" x14ac:dyDescent="0.35">
      <c r="A10" s="12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15"/>
    </row>
    <row r="11" spans="1:21" s="16" customFormat="1" ht="15" customHeight="1" x14ac:dyDescent="0.35">
      <c r="A11" s="12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4"/>
      <c r="T11" s="14"/>
      <c r="U11" s="15"/>
    </row>
    <row r="12" spans="1:21" s="16" customFormat="1" ht="15" customHeight="1" x14ac:dyDescent="0.35">
      <c r="A12" s="12">
        <v>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4"/>
      <c r="T12" s="14"/>
      <c r="U12" s="15"/>
    </row>
    <row r="13" spans="1:21" s="16" customFormat="1" ht="15" customHeight="1" x14ac:dyDescent="0.35">
      <c r="A13" s="12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4"/>
      <c r="T13" s="14"/>
      <c r="U13" s="15"/>
    </row>
    <row r="14" spans="1:21" s="16" customFormat="1" ht="15" customHeight="1" x14ac:dyDescent="0.35">
      <c r="A14" s="12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5"/>
    </row>
    <row r="15" spans="1:21" s="16" customFormat="1" ht="15" customHeight="1" x14ac:dyDescent="0.35">
      <c r="A15" s="12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4"/>
      <c r="U15" s="15"/>
    </row>
    <row r="16" spans="1:21" s="16" customFormat="1" ht="15" customHeight="1" x14ac:dyDescent="0.35">
      <c r="A16" s="12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4"/>
      <c r="U16" s="15"/>
    </row>
    <row r="17" spans="1:21" s="16" customFormat="1" ht="15" customHeight="1" x14ac:dyDescent="0.35">
      <c r="A17" s="12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4"/>
      <c r="T17" s="14"/>
      <c r="U17" s="15"/>
    </row>
    <row r="18" spans="1:21" s="16" customFormat="1" ht="15" customHeight="1" x14ac:dyDescent="0.35">
      <c r="A18" s="12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4"/>
      <c r="T18" s="14"/>
      <c r="U18" s="15"/>
    </row>
    <row r="19" spans="1:21" s="16" customFormat="1" ht="15" customHeight="1" x14ac:dyDescent="0.35">
      <c r="A19" s="12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4"/>
      <c r="T19" s="14"/>
      <c r="U19" s="15"/>
    </row>
    <row r="20" spans="1:21" s="16" customFormat="1" ht="15" customHeight="1" x14ac:dyDescent="0.35">
      <c r="A20" s="12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14"/>
      <c r="U20" s="15"/>
    </row>
    <row r="21" spans="1:21" s="16" customFormat="1" ht="15" customHeight="1" x14ac:dyDescent="0.35">
      <c r="A21" s="12">
        <v>15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4"/>
      <c r="T21" s="14"/>
      <c r="U21" s="15"/>
    </row>
    <row r="22" spans="1:21" s="16" customFormat="1" ht="15" customHeight="1" x14ac:dyDescent="0.35">
      <c r="A22" s="12">
        <v>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14"/>
      <c r="U22" s="15"/>
    </row>
    <row r="23" spans="1:21" s="16" customFormat="1" ht="15" customHeight="1" x14ac:dyDescent="0.35">
      <c r="A23" s="12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14"/>
      <c r="U23" s="15"/>
    </row>
    <row r="24" spans="1:21" s="16" customFormat="1" ht="15" customHeight="1" x14ac:dyDescent="0.35">
      <c r="A24" s="12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4"/>
      <c r="T24" s="14"/>
      <c r="U24" s="15"/>
    </row>
    <row r="25" spans="1:21" s="16" customFormat="1" ht="15" customHeight="1" x14ac:dyDescent="0.35">
      <c r="A25" s="12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  <c r="T25" s="14"/>
      <c r="U25" s="15"/>
    </row>
    <row r="26" spans="1:21" s="16" customFormat="1" ht="15" customHeight="1" x14ac:dyDescent="0.35">
      <c r="A26" s="12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14"/>
      <c r="U26" s="15"/>
    </row>
    <row r="27" spans="1:21" s="16" customFormat="1" ht="15" customHeight="1" x14ac:dyDescent="0.35">
      <c r="A27" s="12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14"/>
      <c r="U27" s="15"/>
    </row>
    <row r="28" spans="1:21" s="16" customFormat="1" ht="15" customHeight="1" x14ac:dyDescent="0.35">
      <c r="A28" s="12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14"/>
      <c r="U28" s="15"/>
    </row>
    <row r="29" spans="1:21" s="16" customFormat="1" ht="15" customHeight="1" x14ac:dyDescent="0.35">
      <c r="A29" s="12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  <c r="T29" s="14"/>
      <c r="U29" s="15"/>
    </row>
    <row r="30" spans="1:21" s="16" customFormat="1" ht="15" customHeight="1" x14ac:dyDescent="0.35">
      <c r="A30" s="12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14"/>
      <c r="U30" s="15"/>
    </row>
    <row r="31" spans="1:21" s="16" customFormat="1" ht="15" customHeight="1" x14ac:dyDescent="0.35">
      <c r="A31" s="12">
        <v>25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  <c r="T31" s="14"/>
      <c r="U31" s="15"/>
    </row>
    <row r="32" spans="1:21" s="16" customFormat="1" ht="15" customHeight="1" x14ac:dyDescent="0.35">
      <c r="A32" s="12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14"/>
      <c r="U32" s="15"/>
    </row>
    <row r="33" spans="1:21" s="16" customFormat="1" ht="15" customHeight="1" x14ac:dyDescent="0.35">
      <c r="A33" s="12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14"/>
      <c r="U33" s="15"/>
    </row>
    <row r="34" spans="1:21" s="16" customFormat="1" ht="15" customHeight="1" x14ac:dyDescent="0.35">
      <c r="A34" s="12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4"/>
      <c r="T34" s="14"/>
      <c r="U34" s="15"/>
    </row>
    <row r="35" spans="1:21" s="16" customFormat="1" ht="15" customHeight="1" x14ac:dyDescent="0.35">
      <c r="A35" s="12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  <c r="T35" s="14"/>
      <c r="U35" s="15"/>
    </row>
    <row r="36" spans="1:21" s="16" customFormat="1" ht="15" customHeight="1" x14ac:dyDescent="0.35">
      <c r="A36" s="12">
        <v>30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4"/>
      <c r="T36" s="14"/>
      <c r="U36" s="15"/>
    </row>
    <row r="37" spans="1:21" s="16" customFormat="1" ht="15" customHeight="1" x14ac:dyDescent="0.35">
      <c r="A37" s="12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4"/>
      <c r="T37" s="14"/>
      <c r="U37" s="15"/>
    </row>
    <row r="38" spans="1:21" s="16" customFormat="1" ht="15" customHeight="1" x14ac:dyDescent="0.35">
      <c r="A38" s="12">
        <v>32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14"/>
      <c r="T38" s="14"/>
      <c r="U38" s="15"/>
    </row>
    <row r="39" spans="1:21" s="16" customFormat="1" ht="15" customHeight="1" x14ac:dyDescent="0.35">
      <c r="A39" s="12">
        <v>33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4"/>
      <c r="T39" s="14"/>
      <c r="U39" s="15"/>
    </row>
    <row r="40" spans="1:21" s="16" customFormat="1" ht="15" customHeight="1" x14ac:dyDescent="0.35">
      <c r="A40" s="12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14"/>
      <c r="T40" s="14"/>
      <c r="U40" s="15"/>
    </row>
    <row r="41" spans="1:21" s="16" customFormat="1" ht="15" customHeight="1" x14ac:dyDescent="0.35">
      <c r="A41" s="12">
        <v>35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14"/>
      <c r="T41" s="14"/>
      <c r="U41" s="15"/>
    </row>
    <row r="42" spans="1:21" s="16" customFormat="1" ht="15" customHeight="1" x14ac:dyDescent="0.35">
      <c r="A42" s="12">
        <v>36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  <c r="S42" s="14"/>
      <c r="T42" s="14"/>
      <c r="U42" s="15"/>
    </row>
    <row r="43" spans="1:21" s="16" customFormat="1" ht="15" customHeight="1" x14ac:dyDescent="0.35">
      <c r="A43" s="12">
        <v>37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  <c r="S43" s="14"/>
      <c r="T43" s="14"/>
      <c r="U43" s="15"/>
    </row>
    <row r="44" spans="1:21" s="16" customFormat="1" ht="15" customHeight="1" x14ac:dyDescent="0.35">
      <c r="A44" s="12">
        <v>38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14"/>
      <c r="T44" s="14"/>
      <c r="U44" s="15"/>
    </row>
    <row r="45" spans="1:21" s="16" customFormat="1" ht="15" customHeight="1" x14ac:dyDescent="0.35">
      <c r="A45" s="12">
        <v>39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  <c r="S45" s="14"/>
      <c r="T45" s="14"/>
      <c r="U45" s="15"/>
    </row>
    <row r="46" spans="1:21" s="16" customFormat="1" ht="15" customHeight="1" x14ac:dyDescent="0.35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14"/>
      <c r="T46" s="14"/>
      <c r="U46" s="15"/>
    </row>
    <row r="47" spans="1:21" s="16" customFormat="1" ht="15" customHeight="1" x14ac:dyDescent="0.35">
      <c r="A47" s="12">
        <v>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/>
      <c r="S47" s="14"/>
      <c r="T47" s="14"/>
      <c r="U47" s="15"/>
    </row>
    <row r="48" spans="1:21" s="16" customFormat="1" ht="15" customHeight="1" x14ac:dyDescent="0.35">
      <c r="A48" s="12">
        <v>42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14"/>
      <c r="T48" s="14"/>
      <c r="U48" s="15"/>
    </row>
    <row r="49" spans="1:21" s="16" customFormat="1" ht="15" customHeight="1" x14ac:dyDescent="0.35">
      <c r="A49" s="12">
        <v>43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  <c r="S49" s="14"/>
      <c r="T49" s="14"/>
      <c r="U49" s="15"/>
    </row>
    <row r="50" spans="1:21" s="16" customFormat="1" ht="15" customHeight="1" x14ac:dyDescent="0.35">
      <c r="A50" s="12">
        <v>44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4"/>
      <c r="S50" s="14"/>
      <c r="T50" s="14"/>
      <c r="U50" s="15"/>
    </row>
    <row r="51" spans="1:21" s="16" customFormat="1" ht="15" customHeight="1" x14ac:dyDescent="0.35">
      <c r="A51" s="12">
        <v>45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4"/>
      <c r="S51" s="14"/>
      <c r="T51" s="14"/>
      <c r="U51" s="15"/>
    </row>
    <row r="52" spans="1:21" s="16" customFormat="1" ht="15" customHeight="1" x14ac:dyDescent="0.35">
      <c r="A52" s="12">
        <v>46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4"/>
      <c r="U52" s="15"/>
    </row>
    <row r="53" spans="1:21" s="16" customFormat="1" ht="15" customHeight="1" x14ac:dyDescent="0.35">
      <c r="A53" s="12">
        <v>47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4"/>
      <c r="T53" s="14"/>
      <c r="U53" s="15"/>
    </row>
    <row r="54" spans="1:21" s="16" customFormat="1" ht="15" customHeight="1" x14ac:dyDescent="0.35">
      <c r="A54" s="12">
        <v>48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4"/>
      <c r="S54" s="14"/>
      <c r="T54" s="14"/>
      <c r="U54" s="15"/>
    </row>
    <row r="55" spans="1:21" s="16" customFormat="1" ht="15" customHeight="1" x14ac:dyDescent="0.35">
      <c r="A55" s="12">
        <v>49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/>
      <c r="S55" s="14"/>
      <c r="T55" s="14"/>
      <c r="U55" s="15"/>
    </row>
    <row r="56" spans="1:21" s="16" customFormat="1" ht="15" customHeight="1" x14ac:dyDescent="0.35">
      <c r="A56" s="12">
        <v>50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4"/>
      <c r="T56" s="14"/>
      <c r="U56" s="15"/>
    </row>
    <row r="57" spans="1:21" s="16" customFormat="1" ht="15" customHeight="1" x14ac:dyDescent="0.35">
      <c r="A57" s="12">
        <v>51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14"/>
      <c r="T57" s="14"/>
      <c r="U57" s="15"/>
    </row>
    <row r="58" spans="1:21" s="16" customFormat="1" ht="15" customHeight="1" x14ac:dyDescent="0.35">
      <c r="A58" s="12">
        <v>52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4"/>
      <c r="T58" s="14"/>
      <c r="U58" s="15"/>
    </row>
    <row r="59" spans="1:21" s="16" customFormat="1" ht="15" customHeight="1" x14ac:dyDescent="0.35">
      <c r="A59" s="12">
        <v>53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S59" s="14"/>
      <c r="T59" s="14"/>
      <c r="U59" s="15"/>
    </row>
    <row r="60" spans="1:21" s="16" customFormat="1" ht="15" customHeight="1" x14ac:dyDescent="0.35">
      <c r="A60" s="12">
        <v>54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/>
      <c r="S60" s="14"/>
      <c r="T60" s="14"/>
      <c r="U60" s="15"/>
    </row>
    <row r="61" spans="1:21" s="16" customFormat="1" ht="15" customHeight="1" x14ac:dyDescent="0.35">
      <c r="A61" s="12">
        <v>55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14"/>
      <c r="T61" s="14"/>
      <c r="U61" s="15"/>
    </row>
    <row r="62" spans="1:21" s="16" customFormat="1" ht="15" customHeight="1" x14ac:dyDescent="0.35">
      <c r="A62" s="12">
        <v>56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14"/>
      <c r="T62" s="14"/>
      <c r="U62" s="15"/>
    </row>
    <row r="63" spans="1:21" s="16" customFormat="1" ht="15" customHeight="1" x14ac:dyDescent="0.35">
      <c r="A63" s="12">
        <v>57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4"/>
      <c r="S63" s="14"/>
      <c r="T63" s="14"/>
      <c r="U63" s="15"/>
    </row>
    <row r="64" spans="1:21" s="16" customFormat="1" ht="15" customHeight="1" x14ac:dyDescent="0.35">
      <c r="A64" s="12">
        <v>58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/>
      <c r="S64" s="14"/>
      <c r="T64" s="14"/>
      <c r="U64" s="15"/>
    </row>
    <row r="65" spans="1:21" s="16" customFormat="1" ht="15" customHeight="1" x14ac:dyDescent="0.35">
      <c r="A65" s="12">
        <v>59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4"/>
      <c r="S65" s="14"/>
      <c r="T65" s="14"/>
      <c r="U65" s="15"/>
    </row>
    <row r="66" spans="1:21" s="16" customFormat="1" ht="15" customHeight="1" x14ac:dyDescent="0.35">
      <c r="A66" s="12">
        <v>60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4"/>
      <c r="S66" s="14"/>
      <c r="T66" s="14"/>
      <c r="U66" s="15"/>
    </row>
    <row r="67" spans="1:21" s="16" customFormat="1" ht="15" customHeight="1" x14ac:dyDescent="0.35">
      <c r="A67" s="12">
        <v>61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14"/>
      <c r="T67" s="14"/>
      <c r="U67" s="15"/>
    </row>
    <row r="68" spans="1:21" s="16" customFormat="1" ht="15" customHeight="1" x14ac:dyDescent="0.35">
      <c r="A68" s="12">
        <v>62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4"/>
      <c r="S68" s="14"/>
      <c r="T68" s="14"/>
      <c r="U68" s="15"/>
    </row>
    <row r="69" spans="1:21" s="16" customFormat="1" ht="15" customHeight="1" x14ac:dyDescent="0.35">
      <c r="A69" s="12">
        <v>63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4"/>
      <c r="S69" s="14"/>
      <c r="T69" s="14"/>
      <c r="U69" s="15"/>
    </row>
    <row r="70" spans="1:21" s="16" customFormat="1" ht="15" customHeight="1" x14ac:dyDescent="0.35">
      <c r="A70" s="12">
        <v>64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4"/>
      <c r="S70" s="14"/>
      <c r="T70" s="14"/>
      <c r="U70" s="15"/>
    </row>
    <row r="71" spans="1:21" s="16" customFormat="1" ht="15" customHeight="1" x14ac:dyDescent="0.35">
      <c r="A71" s="12">
        <v>65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4"/>
      <c r="S71" s="14"/>
      <c r="T71" s="14"/>
      <c r="U71" s="15"/>
    </row>
    <row r="72" spans="1:21" s="16" customFormat="1" ht="15" customHeight="1" x14ac:dyDescent="0.35">
      <c r="A72" s="12">
        <v>66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4"/>
      <c r="S72" s="14"/>
      <c r="T72" s="14"/>
      <c r="U72" s="15"/>
    </row>
    <row r="73" spans="1:21" s="16" customFormat="1" ht="15" customHeight="1" x14ac:dyDescent="0.35">
      <c r="A73" s="12">
        <v>67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4"/>
      <c r="S73" s="14"/>
      <c r="T73" s="14"/>
      <c r="U73" s="15"/>
    </row>
    <row r="74" spans="1:21" s="16" customFormat="1" ht="15" customHeight="1" x14ac:dyDescent="0.35">
      <c r="A74" s="12">
        <v>68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4"/>
      <c r="S74" s="14"/>
      <c r="T74" s="14"/>
      <c r="U74" s="15"/>
    </row>
    <row r="75" spans="1:21" s="16" customFormat="1" ht="15" customHeight="1" x14ac:dyDescent="0.35">
      <c r="A75" s="12">
        <v>69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4"/>
      <c r="S75" s="14"/>
      <c r="T75" s="14"/>
      <c r="U75" s="15"/>
    </row>
    <row r="76" spans="1:21" s="16" customFormat="1" ht="15" customHeight="1" x14ac:dyDescent="0.35">
      <c r="A76" s="12">
        <v>70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"/>
      <c r="S76" s="14"/>
      <c r="T76" s="14"/>
      <c r="U76" s="15"/>
    </row>
    <row r="77" spans="1:21" s="16" customFormat="1" ht="15" customHeight="1" x14ac:dyDescent="0.35">
      <c r="A77" s="12">
        <v>71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4"/>
      <c r="S77" s="14"/>
      <c r="T77" s="14"/>
      <c r="U77" s="15"/>
    </row>
    <row r="78" spans="1:21" s="16" customFormat="1" ht="15" customHeight="1" x14ac:dyDescent="0.35">
      <c r="A78" s="12">
        <v>72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4"/>
      <c r="S78" s="14"/>
      <c r="T78" s="14"/>
      <c r="U78" s="15"/>
    </row>
    <row r="79" spans="1:21" s="16" customFormat="1" ht="15" customHeight="1" x14ac:dyDescent="0.35">
      <c r="A79" s="12">
        <v>73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4"/>
      <c r="S79" s="14"/>
      <c r="T79" s="14"/>
      <c r="U79" s="15"/>
    </row>
    <row r="80" spans="1:21" s="16" customFormat="1" ht="15" customHeight="1" x14ac:dyDescent="0.35">
      <c r="A80" s="12">
        <v>74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4"/>
      <c r="S80" s="14"/>
      <c r="T80" s="14"/>
      <c r="U80" s="15"/>
    </row>
    <row r="81" spans="1:21" s="16" customFormat="1" ht="15" customHeight="1" x14ac:dyDescent="0.35">
      <c r="A81" s="12">
        <v>75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4"/>
      <c r="S81" s="14"/>
      <c r="T81" s="14"/>
      <c r="U81" s="15"/>
    </row>
    <row r="82" spans="1:21" s="16" customFormat="1" ht="15" customHeight="1" x14ac:dyDescent="0.35">
      <c r="A82" s="12">
        <v>76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4"/>
      <c r="S82" s="14"/>
      <c r="T82" s="14"/>
      <c r="U82" s="15"/>
    </row>
    <row r="83" spans="1:21" s="16" customFormat="1" ht="15" customHeight="1" x14ac:dyDescent="0.35">
      <c r="A83" s="12">
        <v>77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4"/>
      <c r="S83" s="14"/>
      <c r="T83" s="14"/>
      <c r="U83" s="15"/>
    </row>
    <row r="84" spans="1:21" s="16" customFormat="1" ht="15" customHeight="1" x14ac:dyDescent="0.35">
      <c r="A84" s="12">
        <v>78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4"/>
      <c r="S84" s="14"/>
      <c r="T84" s="14"/>
      <c r="U84" s="15"/>
    </row>
    <row r="85" spans="1:21" s="16" customFormat="1" ht="15" customHeight="1" x14ac:dyDescent="0.35">
      <c r="A85" s="12">
        <v>79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4"/>
      <c r="S85" s="14"/>
      <c r="T85" s="14"/>
      <c r="U85" s="15"/>
    </row>
    <row r="86" spans="1:21" s="16" customFormat="1" ht="15" customHeight="1" x14ac:dyDescent="0.35">
      <c r="A86" s="12">
        <v>80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  <c r="S86" s="14"/>
      <c r="T86" s="14"/>
      <c r="U86" s="15"/>
    </row>
    <row r="87" spans="1:21" s="16" customFormat="1" ht="15" customHeight="1" x14ac:dyDescent="0.35">
      <c r="A87" s="12">
        <v>81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4"/>
      <c r="S87" s="14"/>
      <c r="T87" s="14"/>
      <c r="U87" s="15"/>
    </row>
    <row r="88" spans="1:21" s="16" customFormat="1" ht="15" customHeight="1" x14ac:dyDescent="0.35">
      <c r="A88" s="12">
        <v>82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4"/>
      <c r="S88" s="14"/>
      <c r="T88" s="14"/>
      <c r="U88" s="15"/>
    </row>
    <row r="89" spans="1:21" s="16" customFormat="1" ht="15" customHeight="1" x14ac:dyDescent="0.35">
      <c r="A89" s="12">
        <v>83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4"/>
      <c r="S89" s="14"/>
      <c r="T89" s="14"/>
      <c r="U89" s="15"/>
    </row>
    <row r="90" spans="1:21" s="16" customFormat="1" ht="15" customHeight="1" x14ac:dyDescent="0.35">
      <c r="A90" s="12">
        <v>84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4"/>
      <c r="S90" s="14"/>
      <c r="T90" s="14"/>
      <c r="U90" s="15"/>
    </row>
    <row r="91" spans="1:21" s="16" customFormat="1" ht="15" customHeight="1" x14ac:dyDescent="0.35">
      <c r="A91" s="12">
        <v>85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4"/>
      <c r="S91" s="14"/>
      <c r="T91" s="14"/>
      <c r="U91" s="15"/>
    </row>
    <row r="92" spans="1:21" s="16" customFormat="1" ht="15" customHeight="1" x14ac:dyDescent="0.35">
      <c r="A92" s="12">
        <v>86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4"/>
      <c r="S92" s="14"/>
      <c r="T92" s="14"/>
      <c r="U92" s="15"/>
    </row>
    <row r="93" spans="1:21" s="16" customFormat="1" ht="15" customHeight="1" x14ac:dyDescent="0.35">
      <c r="A93" s="12">
        <v>87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4"/>
      <c r="S93" s="14"/>
      <c r="T93" s="14"/>
      <c r="U93" s="15"/>
    </row>
    <row r="94" spans="1:21" s="16" customFormat="1" ht="15" customHeight="1" x14ac:dyDescent="0.35">
      <c r="A94" s="12">
        <v>88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4"/>
      <c r="S94" s="14"/>
      <c r="T94" s="14"/>
      <c r="U94" s="15"/>
    </row>
    <row r="95" spans="1:21" s="16" customFormat="1" ht="15" customHeight="1" x14ac:dyDescent="0.35">
      <c r="A95" s="12">
        <v>89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4"/>
      <c r="S95" s="14"/>
      <c r="T95" s="14"/>
      <c r="U95" s="15"/>
    </row>
    <row r="96" spans="1:21" s="16" customFormat="1" ht="15" customHeight="1" x14ac:dyDescent="0.35">
      <c r="A96" s="12">
        <v>90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4"/>
      <c r="S96" s="14"/>
      <c r="T96" s="14"/>
      <c r="U96" s="15"/>
    </row>
    <row r="97" spans="1:21" s="16" customFormat="1" ht="15" customHeight="1" x14ac:dyDescent="0.35">
      <c r="A97" s="12">
        <v>91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4"/>
      <c r="S97" s="14"/>
      <c r="T97" s="14"/>
      <c r="U97" s="15"/>
    </row>
    <row r="98" spans="1:21" s="16" customFormat="1" ht="15" customHeight="1" x14ac:dyDescent="0.35">
      <c r="A98" s="12">
        <v>92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4"/>
      <c r="S98" s="14"/>
      <c r="T98" s="14"/>
      <c r="U98" s="15"/>
    </row>
    <row r="99" spans="1:21" s="16" customFormat="1" ht="15" customHeight="1" x14ac:dyDescent="0.35">
      <c r="A99" s="12">
        <v>93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4"/>
      <c r="S99" s="14"/>
      <c r="T99" s="14"/>
      <c r="U99" s="15"/>
    </row>
    <row r="100" spans="1:21" s="16" customFormat="1" ht="15" customHeight="1" x14ac:dyDescent="0.35">
      <c r="A100" s="12">
        <v>94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4"/>
      <c r="S100" s="14"/>
      <c r="T100" s="14"/>
      <c r="U100" s="15"/>
    </row>
    <row r="101" spans="1:21" s="16" customFormat="1" ht="15" customHeight="1" x14ac:dyDescent="0.35">
      <c r="A101" s="12">
        <v>95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4"/>
      <c r="S101" s="14"/>
      <c r="T101" s="14"/>
      <c r="U101" s="15"/>
    </row>
    <row r="102" spans="1:21" s="16" customFormat="1" ht="15" customHeight="1" x14ac:dyDescent="0.35">
      <c r="A102" s="12">
        <v>96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4"/>
      <c r="S102" s="14"/>
      <c r="T102" s="14"/>
      <c r="U102" s="15"/>
    </row>
    <row r="103" spans="1:21" s="16" customFormat="1" ht="15" customHeight="1" x14ac:dyDescent="0.35">
      <c r="A103" s="12">
        <v>97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4"/>
      <c r="S103" s="14"/>
      <c r="T103" s="14"/>
      <c r="U103" s="15"/>
    </row>
    <row r="104" spans="1:21" s="16" customFormat="1" ht="15" customHeight="1" x14ac:dyDescent="0.35">
      <c r="A104" s="12">
        <v>98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4"/>
      <c r="S104" s="14"/>
      <c r="T104" s="14"/>
      <c r="U104" s="15"/>
    </row>
    <row r="105" spans="1:21" s="16" customFormat="1" ht="15" customHeight="1" x14ac:dyDescent="0.35">
      <c r="A105" s="12">
        <v>99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4"/>
      <c r="S105" s="14"/>
      <c r="T105" s="14"/>
      <c r="U105" s="15"/>
    </row>
    <row r="106" spans="1:21" s="16" customFormat="1" ht="15" customHeight="1" x14ac:dyDescent="0.35">
      <c r="A106" s="12">
        <v>100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4"/>
      <c r="S106" s="14"/>
      <c r="T106" s="14"/>
      <c r="U106" s="15"/>
    </row>
    <row r="107" spans="1:21" s="16" customFormat="1" ht="15" customHeight="1" x14ac:dyDescent="0.35">
      <c r="A107" s="12">
        <v>101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4"/>
      <c r="S107" s="14"/>
      <c r="T107" s="14"/>
      <c r="U107" s="15"/>
    </row>
    <row r="108" spans="1:21" s="16" customFormat="1" ht="15" customHeight="1" x14ac:dyDescent="0.35">
      <c r="A108" s="12">
        <v>102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4"/>
      <c r="S108" s="14"/>
      <c r="T108" s="14"/>
      <c r="U108" s="15"/>
    </row>
    <row r="109" spans="1:21" s="16" customFormat="1" ht="15" customHeight="1" x14ac:dyDescent="0.35">
      <c r="A109" s="12">
        <v>103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4"/>
      <c r="S109" s="14"/>
      <c r="T109" s="14"/>
      <c r="U109" s="15"/>
    </row>
    <row r="110" spans="1:21" s="16" customFormat="1" ht="15" customHeight="1" x14ac:dyDescent="0.35">
      <c r="A110" s="12">
        <v>104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4"/>
      <c r="S110" s="14"/>
      <c r="T110" s="14"/>
      <c r="U110" s="15"/>
    </row>
    <row r="111" spans="1:21" s="16" customFormat="1" ht="15" customHeight="1" x14ac:dyDescent="0.35">
      <c r="A111" s="12">
        <v>105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4"/>
      <c r="S111" s="14"/>
      <c r="T111" s="14"/>
      <c r="U111" s="15"/>
    </row>
    <row r="112" spans="1:21" s="16" customFormat="1" ht="15" customHeight="1" x14ac:dyDescent="0.35">
      <c r="A112" s="12">
        <v>106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4"/>
      <c r="S112" s="14"/>
      <c r="T112" s="14"/>
      <c r="U112" s="15"/>
    </row>
    <row r="113" spans="1:21" s="16" customFormat="1" ht="15" customHeight="1" x14ac:dyDescent="0.35">
      <c r="A113" s="12">
        <v>107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4"/>
      <c r="S113" s="14"/>
      <c r="T113" s="14"/>
      <c r="U113" s="15"/>
    </row>
    <row r="114" spans="1:21" s="16" customFormat="1" ht="15" customHeight="1" x14ac:dyDescent="0.35">
      <c r="A114" s="12">
        <v>108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4"/>
      <c r="S114" s="14"/>
      <c r="T114" s="14"/>
      <c r="U114" s="15"/>
    </row>
    <row r="115" spans="1:21" s="16" customFormat="1" ht="15" customHeight="1" x14ac:dyDescent="0.35">
      <c r="A115" s="12">
        <v>109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4"/>
      <c r="S115" s="14"/>
      <c r="T115" s="14"/>
      <c r="U115" s="15"/>
    </row>
    <row r="116" spans="1:21" s="16" customFormat="1" ht="15" customHeight="1" x14ac:dyDescent="0.35">
      <c r="A116" s="12">
        <v>110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4"/>
      <c r="S116" s="14"/>
      <c r="T116" s="14"/>
      <c r="U116" s="15"/>
    </row>
    <row r="117" spans="1:21" s="16" customFormat="1" ht="15" customHeight="1" x14ac:dyDescent="0.35">
      <c r="A117" s="12">
        <v>111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4"/>
      <c r="S117" s="14"/>
      <c r="T117" s="14"/>
      <c r="U117" s="15"/>
    </row>
    <row r="118" spans="1:21" s="16" customFormat="1" ht="15" customHeight="1" x14ac:dyDescent="0.35">
      <c r="A118" s="12">
        <v>112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4"/>
      <c r="S118" s="14"/>
      <c r="T118" s="14"/>
      <c r="U118" s="15"/>
    </row>
    <row r="119" spans="1:21" s="16" customFormat="1" ht="15" customHeight="1" x14ac:dyDescent="0.35">
      <c r="A119" s="12">
        <v>113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4"/>
      <c r="S119" s="14"/>
      <c r="T119" s="14"/>
      <c r="U119" s="15"/>
    </row>
    <row r="120" spans="1:21" s="16" customFormat="1" ht="15" customHeight="1" x14ac:dyDescent="0.35">
      <c r="A120" s="12">
        <v>114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4"/>
      <c r="S120" s="14"/>
      <c r="T120" s="14"/>
      <c r="U120" s="15"/>
    </row>
    <row r="121" spans="1:21" s="16" customFormat="1" ht="15" customHeight="1" x14ac:dyDescent="0.35">
      <c r="A121" s="12">
        <v>115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4">
        <v>4</v>
      </c>
      <c r="S121" s="14">
        <v>3</v>
      </c>
      <c r="T121" s="14">
        <v>4</v>
      </c>
      <c r="U121" s="15"/>
    </row>
    <row r="122" spans="1:21" s="16" customFormat="1" ht="15" customHeight="1" x14ac:dyDescent="0.35">
      <c r="A122" s="12">
        <v>116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4">
        <v>3</v>
      </c>
      <c r="S122" s="14">
        <v>4</v>
      </c>
      <c r="T122" s="14">
        <v>3</v>
      </c>
      <c r="U122" s="15"/>
    </row>
    <row r="123" spans="1:21" s="16" customFormat="1" ht="15" customHeight="1" x14ac:dyDescent="0.35">
      <c r="A123" s="12">
        <v>117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4">
        <v>4</v>
      </c>
      <c r="S123" s="14">
        <v>3</v>
      </c>
      <c r="T123" s="14">
        <v>4</v>
      </c>
      <c r="U123" s="15"/>
    </row>
    <row r="124" spans="1:21" s="16" customFormat="1" ht="15" customHeight="1" x14ac:dyDescent="0.35">
      <c r="A124" s="12">
        <v>118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4">
        <v>5</v>
      </c>
      <c r="S124" s="14">
        <v>4</v>
      </c>
      <c r="T124" s="14">
        <v>5</v>
      </c>
      <c r="U124" s="15"/>
    </row>
    <row r="125" spans="1:21" s="16" customFormat="1" ht="15" customHeight="1" x14ac:dyDescent="0.35">
      <c r="A125" s="12">
        <v>119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4">
        <v>4</v>
      </c>
      <c r="S125" s="14">
        <v>3</v>
      </c>
      <c r="T125" s="14">
        <v>4</v>
      </c>
      <c r="U125" s="15"/>
    </row>
    <row r="126" spans="1:21" s="16" customFormat="1" ht="15" customHeight="1" x14ac:dyDescent="0.35">
      <c r="A126" s="12">
        <v>120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4">
        <v>3</v>
      </c>
      <c r="S126" s="14">
        <v>4</v>
      </c>
      <c r="T126" s="14">
        <v>3</v>
      </c>
      <c r="U126" s="15"/>
    </row>
    <row r="127" spans="1:21" s="16" customFormat="1" ht="15" customHeight="1" x14ac:dyDescent="0.35">
      <c r="A127" s="12">
        <v>121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4">
        <v>4</v>
      </c>
      <c r="S127" s="14">
        <v>3</v>
      </c>
      <c r="T127" s="14">
        <v>4</v>
      </c>
      <c r="U127" s="15"/>
    </row>
    <row r="128" spans="1:21" s="16" customFormat="1" ht="15" customHeight="1" x14ac:dyDescent="0.35">
      <c r="A128" s="12">
        <v>122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4">
        <v>4</v>
      </c>
      <c r="S128" s="14">
        <v>3</v>
      </c>
      <c r="T128" s="14">
        <v>4</v>
      </c>
      <c r="U128" s="15"/>
    </row>
    <row r="129" spans="1:21" s="16" customFormat="1" ht="15" customHeight="1" x14ac:dyDescent="0.35">
      <c r="A129" s="12">
        <v>123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4"/>
      <c r="S129" s="14"/>
      <c r="T129" s="14"/>
      <c r="U129" s="15"/>
    </row>
    <row r="130" spans="1:21" s="16" customFormat="1" ht="15" customHeight="1" x14ac:dyDescent="0.35">
      <c r="A130" s="12">
        <v>124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4"/>
      <c r="S130" s="14"/>
      <c r="T130" s="14"/>
      <c r="U130" s="15"/>
    </row>
    <row r="131" spans="1:21" s="16" customFormat="1" ht="15" customHeight="1" x14ac:dyDescent="0.35">
      <c r="A131" s="12">
        <v>125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4">
        <v>3</v>
      </c>
      <c r="S131" s="14">
        <v>4</v>
      </c>
      <c r="T131" s="14">
        <v>3</v>
      </c>
      <c r="U131" s="15"/>
    </row>
    <row r="132" spans="1:21" s="16" customFormat="1" ht="15" customHeight="1" x14ac:dyDescent="0.35">
      <c r="A132" s="17"/>
      <c r="B132" s="18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15"/>
    </row>
    <row r="133" spans="1:21" s="23" customFormat="1" ht="12.75" customHeight="1" x14ac:dyDescent="0.35">
      <c r="A133" s="21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1:21" s="23" customFormat="1" ht="27" customHeight="1" x14ac:dyDescent="0.35">
      <c r="A134" s="21"/>
      <c r="B134" s="21"/>
      <c r="C134" s="24" t="s">
        <v>59</v>
      </c>
      <c r="D134" s="25" t="str">
        <f t="shared" ref="D134:T134" si="0">D5</f>
        <v>PO
1</v>
      </c>
      <c r="E134" s="25" t="str">
        <f t="shared" si="0"/>
        <v>PO
2</v>
      </c>
      <c r="F134" s="25" t="str">
        <f t="shared" si="0"/>
        <v>PO
3</v>
      </c>
      <c r="G134" s="25" t="str">
        <f t="shared" si="0"/>
        <v>PO
4</v>
      </c>
      <c r="H134" s="25" t="str">
        <f t="shared" si="0"/>
        <v>PO
5</v>
      </c>
      <c r="I134" s="25" t="str">
        <f t="shared" si="0"/>
        <v>PO
6</v>
      </c>
      <c r="J134" s="25" t="str">
        <f t="shared" si="0"/>
        <v>PO
7</v>
      </c>
      <c r="K134" s="25" t="str">
        <f t="shared" si="0"/>
        <v>PO
8</v>
      </c>
      <c r="L134" s="25" t="str">
        <f t="shared" si="0"/>
        <v>PO
9</v>
      </c>
      <c r="M134" s="25" t="str">
        <f t="shared" si="0"/>
        <v>PO
10</v>
      </c>
      <c r="N134" s="25" t="str">
        <f t="shared" si="0"/>
        <v>PO
11</v>
      </c>
      <c r="O134" s="25" t="str">
        <f t="shared" si="0"/>
        <v>PO
12</v>
      </c>
      <c r="P134" s="25" t="str">
        <f t="shared" si="0"/>
        <v>PSO
1</v>
      </c>
      <c r="Q134" s="25" t="str">
        <f t="shared" si="0"/>
        <v>PSO
2</v>
      </c>
      <c r="R134" s="25" t="str">
        <f t="shared" si="0"/>
        <v>PSO
3</v>
      </c>
      <c r="S134" s="25" t="str">
        <f t="shared" si="0"/>
        <v>PSO
4</v>
      </c>
      <c r="T134" s="25" t="str">
        <f t="shared" si="0"/>
        <v>PSO
5</v>
      </c>
    </row>
    <row r="135" spans="1:21" s="23" customFormat="1" ht="27" customHeight="1" x14ac:dyDescent="0.35">
      <c r="A135" s="21"/>
      <c r="B135" s="21"/>
      <c r="C135" s="26" t="s">
        <v>60</v>
      </c>
      <c r="D135" s="27">
        <f t="shared" ref="D135:T135" si="1">COUNT(D7:D132)</f>
        <v>0</v>
      </c>
      <c r="E135" s="27">
        <f t="shared" si="1"/>
        <v>0</v>
      </c>
      <c r="F135" s="27">
        <f t="shared" si="1"/>
        <v>0</v>
      </c>
      <c r="G135" s="27">
        <f t="shared" si="1"/>
        <v>0</v>
      </c>
      <c r="H135" s="27">
        <f t="shared" si="1"/>
        <v>0</v>
      </c>
      <c r="I135" s="27">
        <f t="shared" si="1"/>
        <v>0</v>
      </c>
      <c r="J135" s="27">
        <f t="shared" si="1"/>
        <v>0</v>
      </c>
      <c r="K135" s="27">
        <f t="shared" si="1"/>
        <v>0</v>
      </c>
      <c r="L135" s="27">
        <f t="shared" si="1"/>
        <v>0</v>
      </c>
      <c r="M135" s="27">
        <f t="shared" si="1"/>
        <v>0</v>
      </c>
      <c r="N135" s="27">
        <f t="shared" si="1"/>
        <v>0</v>
      </c>
      <c r="O135" s="27">
        <f t="shared" si="1"/>
        <v>0</v>
      </c>
      <c r="P135" s="27">
        <f t="shared" si="1"/>
        <v>0</v>
      </c>
      <c r="Q135" s="27">
        <f t="shared" si="1"/>
        <v>0</v>
      </c>
      <c r="R135" s="28">
        <f t="shared" si="1"/>
        <v>10</v>
      </c>
      <c r="S135" s="28">
        <f t="shared" si="1"/>
        <v>10</v>
      </c>
      <c r="T135" s="28">
        <f t="shared" si="1"/>
        <v>10</v>
      </c>
    </row>
    <row r="136" spans="1:21" s="23" customFormat="1" ht="27" customHeight="1" x14ac:dyDescent="0.35">
      <c r="A136" s="21"/>
      <c r="B136" s="21"/>
      <c r="C136" s="26" t="s">
        <v>61</v>
      </c>
      <c r="D136" s="27">
        <f>COUNTIF(D7:D132,"3")</f>
        <v>0</v>
      </c>
      <c r="E136" s="27">
        <f t="shared" ref="E136:Q136" si="2">COUNTIF(E7:E132,"3")</f>
        <v>0</v>
      </c>
      <c r="F136" s="27">
        <f t="shared" si="2"/>
        <v>0</v>
      </c>
      <c r="G136" s="27">
        <f t="shared" si="2"/>
        <v>0</v>
      </c>
      <c r="H136" s="27">
        <f t="shared" si="2"/>
        <v>0</v>
      </c>
      <c r="I136" s="27">
        <f t="shared" si="2"/>
        <v>0</v>
      </c>
      <c r="J136" s="27">
        <f t="shared" si="2"/>
        <v>0</v>
      </c>
      <c r="K136" s="27">
        <f t="shared" si="2"/>
        <v>0</v>
      </c>
      <c r="L136" s="27">
        <f t="shared" si="2"/>
        <v>0</v>
      </c>
      <c r="M136" s="27">
        <f t="shared" si="2"/>
        <v>0</v>
      </c>
      <c r="N136" s="27">
        <f t="shared" si="2"/>
        <v>0</v>
      </c>
      <c r="O136" s="27">
        <f t="shared" si="2"/>
        <v>0</v>
      </c>
      <c r="P136" s="27">
        <f t="shared" si="2"/>
        <v>0</v>
      </c>
      <c r="Q136" s="27">
        <f t="shared" si="2"/>
        <v>0</v>
      </c>
      <c r="R136" s="28">
        <v>3</v>
      </c>
      <c r="S136" s="28">
        <v>3</v>
      </c>
      <c r="T136" s="28">
        <v>3</v>
      </c>
    </row>
    <row r="137" spans="1:21" s="23" customFormat="1" ht="27" customHeight="1" x14ac:dyDescent="0.35">
      <c r="A137" s="21"/>
      <c r="B137" s="21"/>
      <c r="C137" s="26" t="s">
        <v>62</v>
      </c>
      <c r="D137" s="27">
        <f>COUNTIF(D7:D132,"2")</f>
        <v>0</v>
      </c>
      <c r="E137" s="27">
        <f t="shared" ref="E137:Q137" si="3">COUNTIF(E7:E132,"2")</f>
        <v>0</v>
      </c>
      <c r="F137" s="27">
        <f t="shared" si="3"/>
        <v>0</v>
      </c>
      <c r="G137" s="27">
        <f t="shared" si="3"/>
        <v>0</v>
      </c>
      <c r="H137" s="27">
        <f t="shared" si="3"/>
        <v>0</v>
      </c>
      <c r="I137" s="27">
        <f t="shared" si="3"/>
        <v>0</v>
      </c>
      <c r="J137" s="27">
        <f t="shared" si="3"/>
        <v>0</v>
      </c>
      <c r="K137" s="27">
        <f t="shared" si="3"/>
        <v>0</v>
      </c>
      <c r="L137" s="27">
        <f t="shared" si="3"/>
        <v>0</v>
      </c>
      <c r="M137" s="27">
        <f t="shared" si="3"/>
        <v>0</v>
      </c>
      <c r="N137" s="27">
        <f t="shared" si="3"/>
        <v>0</v>
      </c>
      <c r="O137" s="27">
        <f t="shared" si="3"/>
        <v>0</v>
      </c>
      <c r="P137" s="27">
        <f t="shared" si="3"/>
        <v>0</v>
      </c>
      <c r="Q137" s="27">
        <f t="shared" si="3"/>
        <v>0</v>
      </c>
      <c r="R137" s="28">
        <f t="shared" ref="R137:T137" si="4">COUNTIF(R7:R132,"&gt;=2.99")</f>
        <v>10</v>
      </c>
      <c r="S137" s="28">
        <f t="shared" si="4"/>
        <v>10</v>
      </c>
      <c r="T137" s="28">
        <f t="shared" si="4"/>
        <v>10</v>
      </c>
    </row>
    <row r="138" spans="1:21" s="23" customFormat="1" ht="27" customHeight="1" x14ac:dyDescent="0.35">
      <c r="A138" s="21"/>
      <c r="B138" s="21"/>
      <c r="C138" s="26" t="s">
        <v>63</v>
      </c>
      <c r="D138" s="27">
        <f>COUNTIF(D7:D132,"1")</f>
        <v>0</v>
      </c>
      <c r="E138" s="27">
        <f t="shared" ref="E138:Q138" si="5">COUNTIF(E7:E132,"1")</f>
        <v>0</v>
      </c>
      <c r="F138" s="27">
        <f t="shared" si="5"/>
        <v>0</v>
      </c>
      <c r="G138" s="27">
        <f t="shared" si="5"/>
        <v>0</v>
      </c>
      <c r="H138" s="27">
        <f t="shared" si="5"/>
        <v>0</v>
      </c>
      <c r="I138" s="27">
        <f t="shared" si="5"/>
        <v>0</v>
      </c>
      <c r="J138" s="27">
        <f t="shared" si="5"/>
        <v>0</v>
      </c>
      <c r="K138" s="27">
        <f t="shared" si="5"/>
        <v>0</v>
      </c>
      <c r="L138" s="27">
        <f t="shared" si="5"/>
        <v>0</v>
      </c>
      <c r="M138" s="27">
        <f t="shared" si="5"/>
        <v>0</v>
      </c>
      <c r="N138" s="27">
        <f t="shared" si="5"/>
        <v>0</v>
      </c>
      <c r="O138" s="27">
        <f t="shared" si="5"/>
        <v>0</v>
      </c>
      <c r="P138" s="27">
        <f t="shared" si="5"/>
        <v>0</v>
      </c>
      <c r="Q138" s="27">
        <f t="shared" si="5"/>
        <v>0</v>
      </c>
      <c r="R138" s="28">
        <f t="shared" ref="R138:T138" si="6">R137*100/R135</f>
        <v>100</v>
      </c>
      <c r="S138" s="28">
        <f t="shared" si="6"/>
        <v>100</v>
      </c>
      <c r="T138" s="28">
        <f t="shared" si="6"/>
        <v>100</v>
      </c>
    </row>
    <row r="139" spans="1:21" s="23" customFormat="1" ht="27" customHeight="1" x14ac:dyDescent="0.35">
      <c r="A139" s="21"/>
      <c r="B139" s="21"/>
      <c r="C139" s="29" t="s">
        <v>64</v>
      </c>
      <c r="D139" s="30" t="e">
        <f>(((3*D136)+(2*D137)+(1*D138))/D135)</f>
        <v>#DIV/0!</v>
      </c>
      <c r="E139" s="30" t="e">
        <f t="shared" ref="E139:Q139" si="7">(((3*E136)+(2*E137)+(1*E138))/E135)</f>
        <v>#DIV/0!</v>
      </c>
      <c r="F139" s="30" t="e">
        <f t="shared" si="7"/>
        <v>#DIV/0!</v>
      </c>
      <c r="G139" s="30" t="e">
        <f t="shared" si="7"/>
        <v>#DIV/0!</v>
      </c>
      <c r="H139" s="30" t="e">
        <f t="shared" si="7"/>
        <v>#DIV/0!</v>
      </c>
      <c r="I139" s="30" t="e">
        <f t="shared" si="7"/>
        <v>#DIV/0!</v>
      </c>
      <c r="J139" s="30" t="e">
        <f t="shared" si="7"/>
        <v>#DIV/0!</v>
      </c>
      <c r="K139" s="30" t="e">
        <f t="shared" si="7"/>
        <v>#DIV/0!</v>
      </c>
      <c r="L139" s="30" t="e">
        <f t="shared" si="7"/>
        <v>#DIV/0!</v>
      </c>
      <c r="M139" s="30" t="e">
        <f t="shared" si="7"/>
        <v>#DIV/0!</v>
      </c>
      <c r="N139" s="30" t="e">
        <f t="shared" si="7"/>
        <v>#DIV/0!</v>
      </c>
      <c r="O139" s="30" t="e">
        <f t="shared" si="7"/>
        <v>#DIV/0!</v>
      </c>
      <c r="P139" s="30" t="e">
        <f t="shared" si="7"/>
        <v>#DIV/0!</v>
      </c>
      <c r="Q139" s="30" t="e">
        <f t="shared" si="7"/>
        <v>#DIV/0!</v>
      </c>
      <c r="R139" s="31" t="e">
        <f>#REF!</f>
        <v>#REF!</v>
      </c>
      <c r="S139" s="31" t="e">
        <f>#REF!</f>
        <v>#REF!</v>
      </c>
      <c r="T139" s="31" t="e">
        <f>#REF!</f>
        <v>#REF!</v>
      </c>
    </row>
    <row r="140" spans="1:21" s="23" customFormat="1" ht="12.75" customHeight="1" x14ac:dyDescent="0.35">
      <c r="A140" s="21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1:21" s="23" customFormat="1" ht="12.75" customHeight="1" x14ac:dyDescent="0.35">
      <c r="A141" s="21"/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1:21" s="23" customFormat="1" ht="12.75" customHeight="1" x14ac:dyDescent="0.35">
      <c r="A142" s="21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1:21" s="23" customFormat="1" ht="12.75" customHeight="1" x14ac:dyDescent="0.35">
      <c r="A143" s="21"/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1:21" s="23" customFormat="1" ht="12.75" customHeight="1" x14ac:dyDescent="0.35">
      <c r="A144" s="21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1:20" s="23" customFormat="1" ht="12.75" customHeight="1" x14ac:dyDescent="0.35">
      <c r="A145" s="21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1:20" s="23" customFormat="1" ht="12.75" customHeight="1" x14ac:dyDescent="0.35">
      <c r="A146" s="21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1:20" s="23" customFormat="1" ht="12.75" customHeight="1" x14ac:dyDescent="0.35">
      <c r="A147" s="21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1:20" s="23" customFormat="1" ht="12.75" customHeight="1" x14ac:dyDescent="0.35">
      <c r="A148" s="21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0" s="23" customFormat="1" ht="12.75" customHeight="1" x14ac:dyDescent="0.35">
      <c r="A149" s="21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20" s="23" customFormat="1" ht="12.75" customHeight="1" x14ac:dyDescent="0.35">
      <c r="A150" s="21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s="23" customFormat="1" ht="12.75" customHeight="1" x14ac:dyDescent="0.35">
      <c r="A151" s="21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1:20" s="23" customFormat="1" ht="12.75" customHeight="1" x14ac:dyDescent="0.35">
      <c r="A152" s="21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1:20" s="23" customFormat="1" ht="12.75" customHeight="1" x14ac:dyDescent="0.35">
      <c r="A153" s="21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1:20" s="23" customFormat="1" ht="12.75" customHeight="1" x14ac:dyDescent="0.35">
      <c r="A154" s="21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1:20" s="23" customFormat="1" ht="12.75" customHeight="1" x14ac:dyDescent="0.35">
      <c r="A155" s="21"/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1:20" s="23" customFormat="1" ht="12.75" customHeight="1" x14ac:dyDescent="0.35">
      <c r="A156" s="21"/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1:20" s="23" customFormat="1" ht="12.75" customHeight="1" x14ac:dyDescent="0.35">
      <c r="A157" s="21"/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1:20" s="23" customFormat="1" ht="12.75" customHeight="1" x14ac:dyDescent="0.35">
      <c r="A158" s="21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s="23" customFormat="1" ht="12.75" customHeight="1" x14ac:dyDescent="0.35">
      <c r="A159" s="21"/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1:20" s="23" customFormat="1" ht="12.75" customHeight="1" x14ac:dyDescent="0.35">
      <c r="A160" s="21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1:20" s="23" customFormat="1" ht="12.75" customHeight="1" x14ac:dyDescent="0.35">
      <c r="A161" s="21"/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1:20" s="23" customFormat="1" ht="12.75" customHeight="1" x14ac:dyDescent="0.35">
      <c r="A162" s="21"/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s="23" customFormat="1" ht="12.75" customHeight="1" x14ac:dyDescent="0.35">
      <c r="A163" s="21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20" s="23" customFormat="1" ht="12.75" customHeight="1" x14ac:dyDescent="0.35">
      <c r="A164" s="21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1:20" s="23" customFormat="1" ht="12.75" customHeight="1" x14ac:dyDescent="0.35">
      <c r="A165" s="21"/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s="23" customFormat="1" ht="12.75" customHeight="1" x14ac:dyDescent="0.35">
      <c r="A166" s="21"/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1:20" s="23" customFormat="1" ht="12.75" customHeight="1" x14ac:dyDescent="0.35">
      <c r="A167" s="21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1:20" s="23" customFormat="1" ht="12.75" customHeight="1" x14ac:dyDescent="0.35">
      <c r="A168" s="21"/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1:20" s="23" customFormat="1" ht="12.75" customHeight="1" x14ac:dyDescent="0.35">
      <c r="A169" s="21"/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1:20" s="23" customFormat="1" ht="12.75" customHeight="1" x14ac:dyDescent="0.35">
      <c r="A170" s="21"/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1:20" s="23" customFormat="1" ht="12.75" customHeight="1" x14ac:dyDescent="0.35">
      <c r="A171" s="21"/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1:20" s="23" customFormat="1" ht="12.75" customHeight="1" x14ac:dyDescent="0.35">
      <c r="A172" s="21"/>
      <c r="B172" s="2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1:20" s="23" customFormat="1" ht="12.75" customHeight="1" x14ac:dyDescent="0.35">
      <c r="A173" s="21"/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1:20" s="23" customFormat="1" ht="12.75" customHeight="1" x14ac:dyDescent="0.35">
      <c r="A174" s="21"/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1:20" s="23" customFormat="1" ht="12.75" customHeight="1" x14ac:dyDescent="0.35">
      <c r="A175" s="21"/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1:20" s="23" customFormat="1" ht="12.75" customHeight="1" x14ac:dyDescent="0.35">
      <c r="A176" s="21"/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1:20" s="23" customFormat="1" ht="12.75" customHeight="1" x14ac:dyDescent="0.35">
      <c r="A177" s="21"/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1:20" s="23" customFormat="1" ht="12.75" customHeight="1" x14ac:dyDescent="0.35">
      <c r="A178" s="21"/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1:20" s="23" customFormat="1" ht="12.75" customHeight="1" x14ac:dyDescent="0.35">
      <c r="A179" s="21"/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1:20" s="23" customFormat="1" ht="12.75" customHeight="1" x14ac:dyDescent="0.35">
      <c r="A180" s="21"/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1:20" s="23" customFormat="1" ht="12.75" customHeight="1" x14ac:dyDescent="0.35">
      <c r="A181" s="21"/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1:20" s="23" customFormat="1" ht="12.75" customHeight="1" x14ac:dyDescent="0.35">
      <c r="A182" s="21"/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1:20" s="23" customFormat="1" ht="12.75" customHeight="1" x14ac:dyDescent="0.35">
      <c r="A183" s="21"/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1:20" s="23" customFormat="1" ht="12.75" customHeight="1" x14ac:dyDescent="0.35">
      <c r="A184" s="21"/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</row>
    <row r="185" spans="1:20" s="23" customFormat="1" ht="12.75" customHeight="1" x14ac:dyDescent="0.35">
      <c r="A185" s="21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1:20" s="23" customFormat="1" ht="12.75" customHeight="1" x14ac:dyDescent="0.35">
      <c r="A186" s="21"/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1:20" s="23" customFormat="1" ht="12.75" customHeight="1" x14ac:dyDescent="0.35">
      <c r="A187" s="21"/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1:20" s="23" customFormat="1" ht="12.75" customHeight="1" x14ac:dyDescent="0.35">
      <c r="A188" s="21"/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1:20" s="23" customFormat="1" ht="12.75" customHeight="1" x14ac:dyDescent="0.35">
      <c r="A189" s="21"/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1:20" s="23" customFormat="1" ht="12.75" customHeight="1" x14ac:dyDescent="0.35">
      <c r="A190" s="21"/>
      <c r="B190" s="2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1:20" s="23" customFormat="1" ht="12.75" customHeight="1" x14ac:dyDescent="0.35">
      <c r="A191" s="21"/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1:20" s="23" customFormat="1" ht="12.75" customHeight="1" x14ac:dyDescent="0.35">
      <c r="A192" s="21"/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1:20" s="23" customFormat="1" ht="12.75" customHeight="1" x14ac:dyDescent="0.35">
      <c r="A193" s="21"/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1:20" s="23" customFormat="1" ht="12.75" customHeight="1" x14ac:dyDescent="0.35">
      <c r="A194" s="21"/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1:20" s="23" customFormat="1" ht="12.75" customHeight="1" x14ac:dyDescent="0.35">
      <c r="A195" s="21"/>
      <c r="B195" s="2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1:20" s="23" customFormat="1" ht="12.75" customHeight="1" x14ac:dyDescent="0.35">
      <c r="A196" s="21"/>
      <c r="B196" s="2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1:20" s="23" customFormat="1" ht="12.75" customHeight="1" x14ac:dyDescent="0.35">
      <c r="A197" s="21"/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1:20" s="23" customFormat="1" ht="12.75" customHeight="1" x14ac:dyDescent="0.35">
      <c r="A198" s="21"/>
      <c r="B198" s="21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1:20" s="23" customFormat="1" ht="12.75" customHeight="1" x14ac:dyDescent="0.35">
      <c r="A199" s="21"/>
      <c r="B199" s="21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1:20" s="23" customFormat="1" ht="12.75" customHeight="1" x14ac:dyDescent="0.35">
      <c r="A200" s="21"/>
      <c r="B200" s="2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1" spans="1:20" s="23" customFormat="1" ht="12.75" customHeight="1" x14ac:dyDescent="0.35">
      <c r="A201" s="21"/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1:20" s="23" customFormat="1" ht="12.75" customHeight="1" x14ac:dyDescent="0.35">
      <c r="A202" s="21"/>
      <c r="B202" s="2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1:20" s="23" customFormat="1" ht="12.75" customHeight="1" x14ac:dyDescent="0.35">
      <c r="A203" s="21"/>
      <c r="B203" s="2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1:20" s="23" customFormat="1" ht="12.75" customHeight="1" x14ac:dyDescent="0.35">
      <c r="A204" s="21"/>
      <c r="B204" s="2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1:20" s="23" customFormat="1" ht="12.75" customHeight="1" x14ac:dyDescent="0.35">
      <c r="A205" s="21"/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1:20" s="23" customFormat="1" ht="12.75" customHeight="1" x14ac:dyDescent="0.35">
      <c r="A206" s="21"/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20" s="23" customFormat="1" ht="12.75" customHeight="1" x14ac:dyDescent="0.35">
      <c r="A207" s="21"/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1:20" s="23" customFormat="1" ht="12.75" customHeight="1" x14ac:dyDescent="0.35">
      <c r="A208" s="21"/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1:20" s="23" customFormat="1" ht="12.75" customHeight="1" x14ac:dyDescent="0.35">
      <c r="A209" s="21"/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s="23" customFormat="1" ht="12.75" customHeight="1" x14ac:dyDescent="0.35">
      <c r="A210" s="21"/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0" s="23" customFormat="1" ht="12.75" customHeight="1" x14ac:dyDescent="0.35">
      <c r="A211" s="21"/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1:20" s="23" customFormat="1" ht="12.75" customHeight="1" x14ac:dyDescent="0.35">
      <c r="A212" s="21"/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1:20" s="23" customFormat="1" ht="12.75" customHeight="1" x14ac:dyDescent="0.35">
      <c r="A213" s="21"/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1:20" s="23" customFormat="1" ht="12.75" customHeight="1" x14ac:dyDescent="0.35">
      <c r="A214" s="21"/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1:20" s="23" customFormat="1" ht="12.75" customHeight="1" x14ac:dyDescent="0.35">
      <c r="A215" s="21"/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1:20" s="23" customFormat="1" ht="12.75" customHeight="1" x14ac:dyDescent="0.35">
      <c r="A216" s="21"/>
      <c r="B216" s="2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0" s="23" customFormat="1" ht="12.75" customHeight="1" x14ac:dyDescent="0.35">
      <c r="A217" s="21"/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0" s="23" customFormat="1" ht="12.75" customHeight="1" x14ac:dyDescent="0.35">
      <c r="A218" s="21"/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</sheetData>
  <mergeCells count="8">
    <mergeCell ref="A1:U1"/>
    <mergeCell ref="A2:U2"/>
    <mergeCell ref="A3:U3"/>
    <mergeCell ref="A4:A6"/>
    <mergeCell ref="B4:B6"/>
    <mergeCell ref="C4:C5"/>
    <mergeCell ref="D4:T4"/>
    <mergeCell ref="U4:U6"/>
  </mergeCells>
  <printOptions horizontalCentered="1"/>
  <pageMargins left="0.23622047244094491" right="0.23622047244094491" top="0.23622047244094491" bottom="0.23622047244094491" header="0" footer="0"/>
  <pageSetup paperSize="9" scale="72" fitToWidth="0" fitToHeight="0" orientation="landscape" r:id="rId1"/>
  <headerFooter alignWithMargins="0"/>
  <rowBreaks count="1" manualBreakCount="1">
    <brk id="13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D0F7-C8B3-4E8C-A1EE-034C84EC51B6}">
  <dimension ref="A1:V64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M10" sqref="M10"/>
    </sheetView>
  </sheetViews>
  <sheetFormatPr defaultRowHeight="18" customHeight="1" x14ac:dyDescent="0.35"/>
  <cols>
    <col min="1" max="1" width="4.453125" style="1" customWidth="1"/>
    <col min="2" max="2" width="8.36328125" style="1" customWidth="1"/>
    <col min="3" max="3" width="24.26953125" style="1" customWidth="1"/>
    <col min="4" max="4" width="10.7265625" style="1" customWidth="1"/>
    <col min="5" max="16" width="5.1796875" style="1" customWidth="1"/>
    <col min="17" max="17" width="1.90625" style="1" customWidth="1"/>
    <col min="18" max="22" width="5.1796875" style="1" customWidth="1"/>
    <col min="23" max="16384" width="8.7265625" style="1"/>
  </cols>
  <sheetData>
    <row r="1" spans="1:22" ht="18" customHeight="1" thickBo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8" customHeight="1" thickTop="1" x14ac:dyDescent="0.3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7" customHeight="1" x14ac:dyDescent="0.35"/>
    <row r="4" spans="1:22" ht="20" customHeight="1" x14ac:dyDescent="0.35">
      <c r="A4" s="48" t="s">
        <v>1</v>
      </c>
      <c r="B4" s="48" t="s">
        <v>2</v>
      </c>
      <c r="C4" s="48" t="s">
        <v>3</v>
      </c>
      <c r="D4" s="48" t="s">
        <v>4</v>
      </c>
      <c r="E4" s="50" t="s">
        <v>29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3"/>
      <c r="R4" s="50" t="s">
        <v>18</v>
      </c>
      <c r="S4" s="51"/>
      <c r="T4" s="51"/>
      <c r="U4" s="51"/>
      <c r="V4" s="52"/>
    </row>
    <row r="5" spans="1:22" ht="42" customHeight="1" x14ac:dyDescent="0.35">
      <c r="A5" s="49"/>
      <c r="B5" s="49"/>
      <c r="C5" s="49"/>
      <c r="D5" s="49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/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2" ht="18" customHeight="1" x14ac:dyDescent="0.35">
      <c r="A6" s="6">
        <v>1</v>
      </c>
      <c r="B6" s="6" t="s">
        <v>30</v>
      </c>
      <c r="C6" s="7" t="s">
        <v>72</v>
      </c>
      <c r="D6" s="6">
        <v>1.33</v>
      </c>
      <c r="E6" s="6">
        <v>1.33</v>
      </c>
      <c r="F6" s="6">
        <v>1.1748333333333334</v>
      </c>
      <c r="G6" s="6">
        <v>1.33</v>
      </c>
      <c r="H6" s="6"/>
      <c r="I6" s="6"/>
      <c r="J6" s="6">
        <v>0.88666666666666671</v>
      </c>
      <c r="K6" s="6"/>
      <c r="L6" s="6"/>
      <c r="M6" s="6">
        <v>0.6896296296296297</v>
      </c>
      <c r="N6" s="6"/>
      <c r="O6" s="6">
        <v>0.91437500000000005</v>
      </c>
      <c r="P6" s="6"/>
      <c r="Q6" s="6"/>
      <c r="R6" s="6">
        <v>1.33</v>
      </c>
      <c r="S6" s="6">
        <v>0.88666666666666671</v>
      </c>
      <c r="T6" s="6"/>
      <c r="U6" s="6" t="e">
        <f>#REF!</f>
        <v>#REF!</v>
      </c>
      <c r="V6" s="6" t="e">
        <f>#REF!</f>
        <v>#REF!</v>
      </c>
    </row>
    <row r="7" spans="1:22" ht="18" customHeight="1" x14ac:dyDescent="0.35">
      <c r="A7" s="6">
        <v>2</v>
      </c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 x14ac:dyDescent="0.35">
      <c r="A8" s="6">
        <v>3</v>
      </c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 x14ac:dyDescent="0.35">
      <c r="A9" s="6">
        <v>4</v>
      </c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 x14ac:dyDescent="0.35">
      <c r="A10" s="6">
        <v>5</v>
      </c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 x14ac:dyDescent="0.35">
      <c r="A11" s="6">
        <v>6</v>
      </c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 x14ac:dyDescent="0.35">
      <c r="A12" s="6">
        <v>7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 x14ac:dyDescent="0.35">
      <c r="A13" s="6">
        <v>8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 x14ac:dyDescent="0.35">
      <c r="A14" s="6">
        <v>9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 x14ac:dyDescent="0.35">
      <c r="A15" s="6">
        <v>10</v>
      </c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 x14ac:dyDescent="0.35">
      <c r="A16" s="6">
        <v>11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 x14ac:dyDescent="0.35">
      <c r="A17" s="6">
        <v>12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 x14ac:dyDescent="0.35">
      <c r="A18" s="6">
        <v>13</v>
      </c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 x14ac:dyDescent="0.35">
      <c r="A19" s="6">
        <v>14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 x14ac:dyDescent="0.35">
      <c r="A20" s="6">
        <v>15</v>
      </c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 x14ac:dyDescent="0.35">
      <c r="A21" s="6">
        <v>16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 x14ac:dyDescent="0.35">
      <c r="A22" s="6">
        <v>17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 x14ac:dyDescent="0.35">
      <c r="A23" s="6">
        <v>18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x14ac:dyDescent="0.35">
      <c r="A24" s="6">
        <v>19</v>
      </c>
      <c r="B24" s="6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 x14ac:dyDescent="0.35">
      <c r="A25" s="6">
        <v>20</v>
      </c>
      <c r="B25" s="6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 x14ac:dyDescent="0.35">
      <c r="A26" s="6">
        <v>21</v>
      </c>
      <c r="B26" s="6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 x14ac:dyDescent="0.35">
      <c r="A27" s="6">
        <v>22</v>
      </c>
      <c r="B27" s="6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 x14ac:dyDescent="0.35">
      <c r="A28" s="6">
        <v>23</v>
      </c>
      <c r="B28" s="6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 x14ac:dyDescent="0.35">
      <c r="A29" s="6">
        <v>24</v>
      </c>
      <c r="B29" s="6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 x14ac:dyDescent="0.35">
      <c r="A30" s="6">
        <v>25</v>
      </c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 x14ac:dyDescent="0.35">
      <c r="A31" s="6">
        <v>26</v>
      </c>
      <c r="B31" s="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 x14ac:dyDescent="0.35">
      <c r="A32" s="6">
        <v>27</v>
      </c>
      <c r="B32" s="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8" customHeight="1" x14ac:dyDescent="0.35">
      <c r="A33" s="6">
        <v>28</v>
      </c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8" customHeight="1" x14ac:dyDescent="0.35">
      <c r="A34" s="6">
        <v>29</v>
      </c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8" customHeight="1" x14ac:dyDescent="0.35">
      <c r="A35" s="6">
        <v>30</v>
      </c>
      <c r="B35" s="6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8" customHeight="1" x14ac:dyDescent="0.35">
      <c r="A36" s="6">
        <v>31</v>
      </c>
      <c r="B36" s="6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8" customHeight="1" x14ac:dyDescent="0.35">
      <c r="A37" s="6">
        <v>32</v>
      </c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8" customHeight="1" x14ac:dyDescent="0.35">
      <c r="A38" s="6">
        <v>33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8" customHeight="1" x14ac:dyDescent="0.35">
      <c r="A39" s="6">
        <v>34</v>
      </c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8" customHeight="1" x14ac:dyDescent="0.35">
      <c r="A40" s="6">
        <v>35</v>
      </c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8" customHeight="1" x14ac:dyDescent="0.35">
      <c r="A41" s="6">
        <v>36</v>
      </c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8" customHeight="1" x14ac:dyDescent="0.35">
      <c r="A42" s="6">
        <v>37</v>
      </c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8" customHeight="1" x14ac:dyDescent="0.35">
      <c r="A43" s="6">
        <v>38</v>
      </c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8" customHeight="1" x14ac:dyDescent="0.35">
      <c r="A44" s="6">
        <v>39</v>
      </c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8" customHeight="1" x14ac:dyDescent="0.35">
      <c r="A45" s="6">
        <v>40</v>
      </c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8" customHeight="1" x14ac:dyDescent="0.35">
      <c r="A46" s="6">
        <v>41</v>
      </c>
      <c r="B46" s="6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8" customHeight="1" x14ac:dyDescent="0.35">
      <c r="A47" s="6">
        <v>42</v>
      </c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8" customHeight="1" x14ac:dyDescent="0.35">
      <c r="A48" s="6">
        <v>43</v>
      </c>
      <c r="B48" s="6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 x14ac:dyDescent="0.35">
      <c r="A49" s="6">
        <v>44</v>
      </c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8" customHeight="1" x14ac:dyDescent="0.35">
      <c r="A50" s="6">
        <v>45</v>
      </c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 x14ac:dyDescent="0.35">
      <c r="A51" s="6">
        <v>46</v>
      </c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8" customHeight="1" x14ac:dyDescent="0.35">
      <c r="A52" s="6">
        <v>47</v>
      </c>
      <c r="B52" s="6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8" customHeight="1" x14ac:dyDescent="0.35">
      <c r="A53" s="6">
        <v>48</v>
      </c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8" customHeight="1" x14ac:dyDescent="0.35">
      <c r="A54" s="6">
        <v>49</v>
      </c>
      <c r="B54" s="6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 x14ac:dyDescent="0.35">
      <c r="A55" s="6">
        <v>50</v>
      </c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8" customHeight="1" x14ac:dyDescent="0.35">
      <c r="A56" s="6"/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 x14ac:dyDescent="0.35">
      <c r="A57" s="2"/>
      <c r="B57" s="2"/>
      <c r="C57" s="53" t="s">
        <v>31</v>
      </c>
      <c r="D57" s="54"/>
      <c r="E57" s="4">
        <f>AVERAGE(E6:E55)</f>
        <v>1.33</v>
      </c>
      <c r="F57" s="4">
        <f t="shared" ref="F57:V57" si="0">AVERAGE(F6:F55)</f>
        <v>1.1748333333333334</v>
      </c>
      <c r="G57" s="4">
        <f t="shared" si="0"/>
        <v>1.33</v>
      </c>
      <c r="H57" s="4" t="e">
        <f t="shared" si="0"/>
        <v>#DIV/0!</v>
      </c>
      <c r="I57" s="4" t="e">
        <f t="shared" si="0"/>
        <v>#DIV/0!</v>
      </c>
      <c r="J57" s="4">
        <f t="shared" si="0"/>
        <v>0.88666666666666671</v>
      </c>
      <c r="K57" s="4" t="e">
        <f t="shared" si="0"/>
        <v>#DIV/0!</v>
      </c>
      <c r="L57" s="4" t="e">
        <f t="shared" si="0"/>
        <v>#DIV/0!</v>
      </c>
      <c r="M57" s="4">
        <f t="shared" si="0"/>
        <v>0.6896296296296297</v>
      </c>
      <c r="N57" s="4" t="e">
        <f t="shared" si="0"/>
        <v>#DIV/0!</v>
      </c>
      <c r="O57" s="4">
        <f t="shared" si="0"/>
        <v>0.91437500000000005</v>
      </c>
      <c r="P57" s="4" t="e">
        <f t="shared" si="0"/>
        <v>#DIV/0!</v>
      </c>
      <c r="Q57" s="4"/>
      <c r="R57" s="4">
        <f t="shared" si="0"/>
        <v>1.33</v>
      </c>
      <c r="S57" s="4">
        <f t="shared" si="0"/>
        <v>0.88666666666666671</v>
      </c>
      <c r="T57" s="4" t="e">
        <f t="shared" si="0"/>
        <v>#DIV/0!</v>
      </c>
      <c r="U57" s="4" t="e">
        <f t="shared" si="0"/>
        <v>#REF!</v>
      </c>
      <c r="V57" s="4" t="e">
        <f t="shared" si="0"/>
        <v>#REF!</v>
      </c>
    </row>
    <row r="58" spans="1:22" ht="18" customHeight="1" x14ac:dyDescent="0.35">
      <c r="A58" s="2"/>
      <c r="B58" s="2"/>
      <c r="C58" s="55" t="s">
        <v>32</v>
      </c>
      <c r="D58" s="5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8" customHeight="1" x14ac:dyDescent="0.35">
      <c r="A59" s="2"/>
      <c r="B59" s="2"/>
      <c r="C59" s="53" t="s">
        <v>25</v>
      </c>
      <c r="D59" s="54"/>
      <c r="E59" s="4">
        <f>(E57*0.8)+(E58*0.2)</f>
        <v>1.0640000000000001</v>
      </c>
      <c r="F59" s="4">
        <f t="shared" ref="F59:V59" si="1">(F57*0.8)+(F58*0.2)</f>
        <v>0.93986666666666674</v>
      </c>
      <c r="G59" s="4">
        <f t="shared" si="1"/>
        <v>1.0640000000000001</v>
      </c>
      <c r="H59" s="4" t="e">
        <f t="shared" si="1"/>
        <v>#DIV/0!</v>
      </c>
      <c r="I59" s="4" t="e">
        <f t="shared" si="1"/>
        <v>#DIV/0!</v>
      </c>
      <c r="J59" s="4">
        <f t="shared" si="1"/>
        <v>0.70933333333333337</v>
      </c>
      <c r="K59" s="4" t="e">
        <f t="shared" si="1"/>
        <v>#DIV/0!</v>
      </c>
      <c r="L59" s="4" t="e">
        <f t="shared" si="1"/>
        <v>#DIV/0!</v>
      </c>
      <c r="M59" s="4">
        <f t="shared" si="1"/>
        <v>0.55170370370370381</v>
      </c>
      <c r="N59" s="4" t="e">
        <f t="shared" si="1"/>
        <v>#DIV/0!</v>
      </c>
      <c r="O59" s="4">
        <f t="shared" si="1"/>
        <v>0.73150000000000004</v>
      </c>
      <c r="P59" s="4" t="e">
        <f t="shared" si="1"/>
        <v>#DIV/0!</v>
      </c>
      <c r="Q59" s="4"/>
      <c r="R59" s="4">
        <f t="shared" si="1"/>
        <v>1.0640000000000001</v>
      </c>
      <c r="S59" s="4">
        <f t="shared" si="1"/>
        <v>0.70933333333333337</v>
      </c>
      <c r="T59" s="4" t="e">
        <f t="shared" si="1"/>
        <v>#DIV/0!</v>
      </c>
      <c r="U59" s="4" t="e">
        <f t="shared" si="1"/>
        <v>#REF!</v>
      </c>
      <c r="V59" s="4" t="e">
        <f t="shared" si="1"/>
        <v>#REF!</v>
      </c>
    </row>
    <row r="60" spans="1:22" ht="18" customHeight="1" x14ac:dyDescent="0.35">
      <c r="A60" s="2"/>
      <c r="B60" s="2"/>
      <c r="C60" s="55" t="s">
        <v>26</v>
      </c>
      <c r="D60" s="56"/>
      <c r="E60" s="6">
        <f>Course_PO_Mapping_Target!D57</f>
        <v>2</v>
      </c>
      <c r="F60" s="6" t="e">
        <f>Course_PO_Mapping_Target!E57</f>
        <v>#DIV/0!</v>
      </c>
      <c r="G60" s="6" t="e">
        <f>Course_PO_Mapping_Target!F57</f>
        <v>#DIV/0!</v>
      </c>
      <c r="H60" s="6" t="e">
        <f>Course_PO_Mapping_Target!G57</f>
        <v>#DIV/0!</v>
      </c>
      <c r="I60" s="6" t="e">
        <f>Course_PO_Mapping_Target!H57</f>
        <v>#DIV/0!</v>
      </c>
      <c r="J60" s="6" t="e">
        <f>Course_PO_Mapping_Target!I57</f>
        <v>#DIV/0!</v>
      </c>
      <c r="K60" s="6" t="e">
        <f>Course_PO_Mapping_Target!J57</f>
        <v>#DIV/0!</v>
      </c>
      <c r="L60" s="6" t="e">
        <f>Course_PO_Mapping_Target!K57</f>
        <v>#DIV/0!</v>
      </c>
      <c r="M60" s="6" t="e">
        <f>Course_PO_Mapping_Target!L57</f>
        <v>#DIV/0!</v>
      </c>
      <c r="N60" s="6" t="e">
        <f>Course_PO_Mapping_Target!M57</f>
        <v>#DIV/0!</v>
      </c>
      <c r="O60" s="6" t="e">
        <f>Course_PO_Mapping_Target!N57</f>
        <v>#DIV/0!</v>
      </c>
      <c r="P60" s="6" t="e">
        <f>Course_PO_Mapping_Target!O57</f>
        <v>#DIV/0!</v>
      </c>
      <c r="Q60" s="6"/>
      <c r="R60" s="6" t="e">
        <f>Course_PO_Mapping_Target!Q57</f>
        <v>#DIV/0!</v>
      </c>
      <c r="S60" s="6" t="e">
        <f>Course_PO_Mapping_Target!R57</f>
        <v>#DIV/0!</v>
      </c>
      <c r="T60" s="6" t="e">
        <f>Course_PO_Mapping_Target!S57</f>
        <v>#DIV/0!</v>
      </c>
      <c r="U60" s="6" t="e">
        <f>Course_PO_Mapping_Target!T57</f>
        <v>#DIV/0!</v>
      </c>
      <c r="V60" s="6" t="e">
        <f>Course_PO_Mapping_Target!U57</f>
        <v>#DIV/0!</v>
      </c>
    </row>
    <row r="61" spans="1:22" ht="18" customHeight="1" x14ac:dyDescent="0.35">
      <c r="A61" s="2"/>
      <c r="B61" s="2"/>
      <c r="C61" s="53" t="s">
        <v>34</v>
      </c>
      <c r="D61" s="54"/>
      <c r="E61" s="4">
        <f>E60-E59</f>
        <v>0.93599999999999994</v>
      </c>
      <c r="F61" s="4" t="e">
        <f t="shared" ref="F61:V61" si="2">F60-F59</f>
        <v>#DIV/0!</v>
      </c>
      <c r="G61" s="4" t="e">
        <f t="shared" si="2"/>
        <v>#DIV/0!</v>
      </c>
      <c r="H61" s="4" t="e">
        <f t="shared" si="2"/>
        <v>#DIV/0!</v>
      </c>
      <c r="I61" s="4" t="e">
        <f t="shared" si="2"/>
        <v>#DIV/0!</v>
      </c>
      <c r="J61" s="4" t="e">
        <f t="shared" si="2"/>
        <v>#DIV/0!</v>
      </c>
      <c r="K61" s="4" t="e">
        <f t="shared" si="2"/>
        <v>#DIV/0!</v>
      </c>
      <c r="L61" s="4" t="e">
        <f t="shared" si="2"/>
        <v>#DIV/0!</v>
      </c>
      <c r="M61" s="4" t="e">
        <f t="shared" si="2"/>
        <v>#DIV/0!</v>
      </c>
      <c r="N61" s="4" t="e">
        <f t="shared" si="2"/>
        <v>#DIV/0!</v>
      </c>
      <c r="O61" s="4" t="e">
        <f t="shared" si="2"/>
        <v>#DIV/0!</v>
      </c>
      <c r="P61" s="4" t="e">
        <f t="shared" si="2"/>
        <v>#DIV/0!</v>
      </c>
      <c r="Q61" s="4"/>
      <c r="R61" s="4" t="e">
        <f t="shared" si="2"/>
        <v>#DIV/0!</v>
      </c>
      <c r="S61" s="4" t="e">
        <f t="shared" si="2"/>
        <v>#DIV/0!</v>
      </c>
      <c r="T61" s="4" t="e">
        <f t="shared" si="2"/>
        <v>#DIV/0!</v>
      </c>
      <c r="U61" s="4" t="e">
        <f t="shared" si="2"/>
        <v>#DIV/0!</v>
      </c>
      <c r="V61" s="4" t="e">
        <f t="shared" si="2"/>
        <v>#DIV/0!</v>
      </c>
    </row>
    <row r="63" spans="1:22" ht="18" customHeight="1" x14ac:dyDescent="0.35">
      <c r="T63" s="46" t="s">
        <v>27</v>
      </c>
      <c r="U63" s="46"/>
      <c r="V63" s="46"/>
    </row>
    <row r="64" spans="1:22" ht="18" customHeight="1" x14ac:dyDescent="0.35">
      <c r="T64" s="46" t="s">
        <v>28</v>
      </c>
      <c r="U64" s="46"/>
      <c r="V64" s="46"/>
    </row>
  </sheetData>
  <mergeCells count="15">
    <mergeCell ref="A1:V1"/>
    <mergeCell ref="E4:P4"/>
    <mergeCell ref="R4:V4"/>
    <mergeCell ref="A2:V2"/>
    <mergeCell ref="A4:A5"/>
    <mergeCell ref="B4:B5"/>
    <mergeCell ref="C4:C5"/>
    <mergeCell ref="D4:D5"/>
    <mergeCell ref="T63:V63"/>
    <mergeCell ref="T64:V64"/>
    <mergeCell ref="C57:D57"/>
    <mergeCell ref="C58:D58"/>
    <mergeCell ref="C59:D59"/>
    <mergeCell ref="C60:D60"/>
    <mergeCell ref="C61:D61"/>
  </mergeCells>
  <phoneticPr fontId="5" type="noConversion"/>
  <conditionalFormatting sqref="E61:V61">
    <cfRule type="cellIs" dxfId="0" priority="1" operator="greaterThan">
      <formula>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65BF-BA6F-450C-96E7-BF0E1234316E}">
  <dimension ref="A1:G25"/>
  <sheetViews>
    <sheetView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F8" sqref="F8"/>
    </sheetView>
  </sheetViews>
  <sheetFormatPr defaultRowHeight="18" customHeight="1" x14ac:dyDescent="0.35"/>
  <cols>
    <col min="1" max="1" width="4.453125" style="1" customWidth="1"/>
    <col min="2" max="2" width="7.36328125" style="1" customWidth="1"/>
    <col min="3" max="3" width="24.26953125" style="1" customWidth="1"/>
    <col min="4" max="4" width="13.7265625" style="1" customWidth="1"/>
    <col min="5" max="5" width="42.6328125" style="1" customWidth="1"/>
    <col min="6" max="6" width="42.08984375" style="1" customWidth="1"/>
    <col min="7" max="7" width="23.26953125" style="1" customWidth="1"/>
    <col min="8" max="16384" width="8.7265625" style="1"/>
  </cols>
  <sheetData>
    <row r="1" spans="1:7" ht="18" customHeight="1" thickBot="1" x14ac:dyDescent="0.4">
      <c r="A1" s="44" t="s">
        <v>0</v>
      </c>
      <c r="B1" s="44"/>
      <c r="C1" s="44"/>
      <c r="D1" s="44"/>
      <c r="E1" s="44"/>
      <c r="F1" s="44"/>
      <c r="G1" s="44"/>
    </row>
    <row r="2" spans="1:7" ht="18" customHeight="1" thickTop="1" x14ac:dyDescent="0.35">
      <c r="A2" s="47" t="s">
        <v>77</v>
      </c>
      <c r="B2" s="47"/>
      <c r="C2" s="47"/>
      <c r="D2" s="47"/>
      <c r="E2" s="47"/>
      <c r="F2" s="47"/>
      <c r="G2" s="47"/>
    </row>
    <row r="3" spans="1:7" ht="7" customHeight="1" x14ac:dyDescent="0.35"/>
    <row r="4" spans="1:7" ht="27" customHeight="1" x14ac:dyDescent="0.35">
      <c r="A4" s="40" t="s">
        <v>1</v>
      </c>
      <c r="B4" s="40" t="s">
        <v>76</v>
      </c>
      <c r="C4" s="40" t="s">
        <v>73</v>
      </c>
      <c r="D4" s="40" t="s">
        <v>90</v>
      </c>
      <c r="E4" s="41" t="s">
        <v>91</v>
      </c>
      <c r="F4" s="41" t="s">
        <v>74</v>
      </c>
      <c r="G4" s="41" t="s">
        <v>75</v>
      </c>
    </row>
    <row r="5" spans="1:7" ht="27" customHeight="1" x14ac:dyDescent="0.35">
      <c r="A5" s="6">
        <v>1</v>
      </c>
      <c r="B5" s="6" t="s">
        <v>6</v>
      </c>
      <c r="C5" s="42" t="s">
        <v>78</v>
      </c>
      <c r="D5" s="6">
        <v>1.33</v>
      </c>
      <c r="E5" s="7"/>
      <c r="F5" s="7"/>
      <c r="G5" s="7"/>
    </row>
    <row r="6" spans="1:7" ht="27" customHeight="1" x14ac:dyDescent="0.35">
      <c r="A6" s="6">
        <v>2</v>
      </c>
      <c r="B6" s="6" t="s">
        <v>7</v>
      </c>
      <c r="C6" s="42" t="s">
        <v>79</v>
      </c>
      <c r="D6" s="6"/>
      <c r="E6" s="7"/>
      <c r="F6" s="7"/>
      <c r="G6" s="7"/>
    </row>
    <row r="7" spans="1:7" ht="27" customHeight="1" x14ac:dyDescent="0.35">
      <c r="A7" s="6">
        <v>3</v>
      </c>
      <c r="B7" s="6" t="s">
        <v>8</v>
      </c>
      <c r="C7" s="42" t="s">
        <v>80</v>
      </c>
      <c r="D7" s="6"/>
      <c r="E7" s="7"/>
      <c r="F7" s="7"/>
      <c r="G7" s="7"/>
    </row>
    <row r="8" spans="1:7" ht="27" customHeight="1" x14ac:dyDescent="0.35">
      <c r="A8" s="6">
        <v>4</v>
      </c>
      <c r="B8" s="6" t="s">
        <v>9</v>
      </c>
      <c r="C8" s="42" t="s">
        <v>81</v>
      </c>
      <c r="D8" s="6"/>
      <c r="E8" s="7"/>
      <c r="F8" s="7"/>
      <c r="G8" s="7"/>
    </row>
    <row r="9" spans="1:7" ht="27" customHeight="1" x14ac:dyDescent="0.35">
      <c r="A9" s="6">
        <v>5</v>
      </c>
      <c r="B9" s="6" t="s">
        <v>10</v>
      </c>
      <c r="C9" s="42" t="s">
        <v>82</v>
      </c>
      <c r="D9" s="6"/>
      <c r="E9" s="7"/>
      <c r="F9" s="7"/>
      <c r="G9" s="7"/>
    </row>
    <row r="10" spans="1:7" ht="27" customHeight="1" x14ac:dyDescent="0.35">
      <c r="A10" s="6">
        <v>6</v>
      </c>
      <c r="B10" s="6" t="s">
        <v>11</v>
      </c>
      <c r="C10" s="42" t="s">
        <v>83</v>
      </c>
      <c r="D10" s="6"/>
      <c r="E10" s="7"/>
      <c r="F10" s="7"/>
      <c r="G10" s="7"/>
    </row>
    <row r="11" spans="1:7" ht="27" customHeight="1" x14ac:dyDescent="0.35">
      <c r="A11" s="6">
        <v>7</v>
      </c>
      <c r="B11" s="6" t="s">
        <v>12</v>
      </c>
      <c r="C11" s="42" t="s">
        <v>84</v>
      </c>
      <c r="D11" s="6"/>
      <c r="E11" s="7"/>
      <c r="F11" s="7"/>
      <c r="G11" s="7"/>
    </row>
    <row r="12" spans="1:7" ht="27" customHeight="1" x14ac:dyDescent="0.35">
      <c r="A12" s="6">
        <v>8</v>
      </c>
      <c r="B12" s="6" t="s">
        <v>13</v>
      </c>
      <c r="C12" s="42" t="s">
        <v>85</v>
      </c>
      <c r="D12" s="6"/>
      <c r="E12" s="7"/>
      <c r="F12" s="7"/>
      <c r="G12" s="7"/>
    </row>
    <row r="13" spans="1:7" ht="27" customHeight="1" x14ac:dyDescent="0.35">
      <c r="A13" s="6">
        <v>9</v>
      </c>
      <c r="B13" s="6" t="s">
        <v>14</v>
      </c>
      <c r="C13" s="42" t="s">
        <v>86</v>
      </c>
      <c r="D13" s="6"/>
      <c r="E13" s="7"/>
      <c r="F13" s="7"/>
      <c r="G13" s="7"/>
    </row>
    <row r="14" spans="1:7" ht="27" customHeight="1" x14ac:dyDescent="0.35">
      <c r="A14" s="6">
        <v>10</v>
      </c>
      <c r="B14" s="6" t="s">
        <v>15</v>
      </c>
      <c r="C14" s="42" t="s">
        <v>87</v>
      </c>
      <c r="D14" s="6"/>
      <c r="E14" s="7"/>
      <c r="F14" s="7"/>
      <c r="G14" s="7"/>
    </row>
    <row r="15" spans="1:7" ht="27" customHeight="1" x14ac:dyDescent="0.35">
      <c r="A15" s="6">
        <v>11</v>
      </c>
      <c r="B15" s="6" t="s">
        <v>16</v>
      </c>
      <c r="C15" s="42" t="s">
        <v>88</v>
      </c>
      <c r="D15" s="6"/>
      <c r="E15" s="7"/>
      <c r="F15" s="7"/>
      <c r="G15" s="7"/>
    </row>
    <row r="16" spans="1:7" ht="27" customHeight="1" x14ac:dyDescent="0.35">
      <c r="A16" s="6">
        <v>12</v>
      </c>
      <c r="B16" s="6" t="s">
        <v>17</v>
      </c>
      <c r="C16" s="42" t="s">
        <v>89</v>
      </c>
      <c r="D16" s="6"/>
      <c r="E16" s="7"/>
      <c r="F16" s="7"/>
      <c r="G16" s="7"/>
    </row>
    <row r="17" spans="1:7" ht="12.5" customHeight="1" x14ac:dyDescent="0.35">
      <c r="A17" s="6"/>
      <c r="B17" s="6"/>
      <c r="C17" s="7"/>
      <c r="D17" s="6"/>
      <c r="E17" s="7"/>
      <c r="F17" s="7"/>
      <c r="G17" s="7"/>
    </row>
    <row r="18" spans="1:7" ht="27" customHeight="1" x14ac:dyDescent="0.35">
      <c r="A18" s="6">
        <v>14</v>
      </c>
      <c r="B18" s="6" t="s">
        <v>19</v>
      </c>
      <c r="C18" s="7"/>
      <c r="D18" s="6"/>
      <c r="E18" s="7"/>
      <c r="F18" s="7"/>
      <c r="G18" s="7"/>
    </row>
    <row r="19" spans="1:7" ht="27" customHeight="1" x14ac:dyDescent="0.35">
      <c r="A19" s="6">
        <v>15</v>
      </c>
      <c r="B19" s="6" t="s">
        <v>20</v>
      </c>
      <c r="C19" s="7"/>
      <c r="D19" s="6"/>
      <c r="E19" s="7"/>
      <c r="F19" s="7"/>
      <c r="G19" s="7"/>
    </row>
    <row r="20" spans="1:7" ht="27" customHeight="1" x14ac:dyDescent="0.35">
      <c r="A20" s="6">
        <v>16</v>
      </c>
      <c r="B20" s="6" t="s">
        <v>21</v>
      </c>
      <c r="C20" s="7"/>
      <c r="D20" s="6"/>
      <c r="E20" s="7"/>
      <c r="F20" s="7"/>
      <c r="G20" s="7"/>
    </row>
    <row r="21" spans="1:7" ht="27" customHeight="1" x14ac:dyDescent="0.35">
      <c r="A21" s="6">
        <v>17</v>
      </c>
      <c r="B21" s="6" t="s">
        <v>22</v>
      </c>
      <c r="C21" s="7"/>
      <c r="D21" s="6"/>
      <c r="E21" s="7"/>
      <c r="F21" s="7"/>
      <c r="G21" s="7"/>
    </row>
    <row r="22" spans="1:7" ht="27" customHeight="1" x14ac:dyDescent="0.35">
      <c r="A22" s="6">
        <v>18</v>
      </c>
      <c r="B22" s="6" t="s">
        <v>23</v>
      </c>
      <c r="C22" s="7"/>
      <c r="D22" s="6"/>
      <c r="E22" s="7"/>
      <c r="F22" s="7"/>
      <c r="G22" s="7"/>
    </row>
    <row r="24" spans="1:7" ht="18" customHeight="1" x14ac:dyDescent="0.35">
      <c r="G24" s="39" t="s">
        <v>27</v>
      </c>
    </row>
    <row r="25" spans="1:7" ht="18" customHeight="1" x14ac:dyDescent="0.35">
      <c r="G25" s="39" t="s">
        <v>28</v>
      </c>
    </row>
  </sheetData>
  <mergeCells count="2">
    <mergeCell ref="A1:G1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Subject_List</vt:lpstr>
      <vt:lpstr>Course_PO_Mapping_Target</vt:lpstr>
      <vt:lpstr>Grad_Exit_Survey_3Pt</vt:lpstr>
      <vt:lpstr>PO_Attainment_Dept</vt:lpstr>
      <vt:lpstr>Obs_Measures_Taken</vt:lpstr>
      <vt:lpstr>Grad_Exit_Survey_3Pt!_FilterDatabase</vt:lpstr>
      <vt:lpstr>Course_PO_Mapping_Target!Print_Area</vt:lpstr>
      <vt:lpstr>Grad_Exit_Survey_3Pt!Print_Area</vt:lpstr>
      <vt:lpstr>Obs_Measures_Taken!Print_Area</vt:lpstr>
      <vt:lpstr>PO_Attainment_Dept!Print_Area</vt:lpstr>
      <vt:lpstr>Subject_List!Print_Area</vt:lpstr>
      <vt:lpstr>Course_PO_Mapping_Target!Print_Titles</vt:lpstr>
      <vt:lpstr>Grad_Exit_Survey_3Pt!Print_Titles</vt:lpstr>
      <vt:lpstr>Obs_Measures_Taken!Print_Titles</vt:lpstr>
      <vt:lpstr>PO_Attainment_Dept!Print_Titles</vt:lpstr>
      <vt:lpstr>Subject_List!Print_Titles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Brijesh singh</dc:creator>
  <cp:lastModifiedBy>Brijesh singh</cp:lastModifiedBy>
  <cp:lastPrinted>2022-12-09T07:37:51Z</cp:lastPrinted>
  <dcterms:created xsi:type="dcterms:W3CDTF">2022-11-14T06:16:04Z</dcterms:created>
  <dcterms:modified xsi:type="dcterms:W3CDTF">2023-01-20T00:36:21Z</dcterms:modified>
</cp:coreProperties>
</file>