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BS_MIET_Works_All\BS_Presentation\Encl_AM_Formats\"/>
    </mc:Choice>
  </mc:AlternateContent>
  <xr:revisionPtr revIDLastSave="0" documentId="13_ncr:1_{F4A79A89-E9AD-4FC4-B863-4228B674FC17}" xr6:coauthVersionLast="47" xr6:coauthVersionMax="47" xr10:uidLastSave="{00000000-0000-0000-0000-000000000000}"/>
  <bookViews>
    <workbookView xWindow="-110" yWindow="-110" windowWidth="19420" windowHeight="10300" tabRatio="760" xr2:uid="{00000000-000D-0000-FFFF-FFFF00000000}"/>
  </bookViews>
  <sheets>
    <sheet name="Comp_Marks_Test_1" sheetId="36" r:id="rId1"/>
    <sheet name="ME_3A" sheetId="50" r:id="rId2"/>
    <sheet name="ME_3B" sheetId="52" r:id="rId3"/>
    <sheet name="ME_3C" sheetId="51" r:id="rId4"/>
    <sheet name="ME_5A" sheetId="55" r:id="rId5"/>
    <sheet name="ME_5B" sheetId="54" r:id="rId6"/>
    <sheet name="ME_5C" sheetId="53" r:id="rId7"/>
    <sheet name="ME_7A" sheetId="58" r:id="rId8"/>
    <sheet name="ME_7B" sheetId="57" r:id="rId9"/>
    <sheet name="ME_7C" sheetId="56" r:id="rId10"/>
  </sheets>
  <definedNames>
    <definedName name="_xlnm._FilterDatabase" localSheetId="0" hidden="1">Comp_Marks_Test_1!#REF!</definedName>
    <definedName name="_xlnm._FilterDatabase" localSheetId="1" hidden="1">ME_3A!#REF!</definedName>
    <definedName name="_xlnm._FilterDatabase" localSheetId="2" hidden="1">ME_3B!#REF!</definedName>
    <definedName name="_xlnm._FilterDatabase" localSheetId="3" hidden="1">ME_3C!#REF!</definedName>
    <definedName name="_xlnm._FilterDatabase" localSheetId="4" hidden="1">ME_5A!#REF!</definedName>
    <definedName name="_xlnm._FilterDatabase" localSheetId="5" hidden="1">ME_5B!#REF!</definedName>
    <definedName name="_xlnm._FilterDatabase" localSheetId="6" hidden="1">ME_5C!#REF!</definedName>
    <definedName name="_xlnm._FilterDatabase" localSheetId="7" hidden="1">ME_7A!#REF!</definedName>
    <definedName name="_xlnm._FilterDatabase" localSheetId="8" hidden="1">ME_7B!#REF!</definedName>
    <definedName name="_xlnm._FilterDatabase" localSheetId="9" hidden="1">ME_7C!#REF!</definedName>
    <definedName name="_xlnm.Print_Area" localSheetId="0">Comp_Marks_Test_1!$A$1:$T$17</definedName>
    <definedName name="_xlnm.Print_Area" localSheetId="1">ME_3A!$A$1:$S$89</definedName>
    <definedName name="_xlnm.Print_Area" localSheetId="2">ME_3B!$A$1:$S$89</definedName>
    <definedName name="_xlnm.Print_Area" localSheetId="3">ME_3C!$A$1:$S$89</definedName>
    <definedName name="_xlnm.Print_Area" localSheetId="4">ME_5A!$A$1:$S$89</definedName>
    <definedName name="_xlnm.Print_Area" localSheetId="5">ME_5B!$A$1:$S$89</definedName>
    <definedName name="_xlnm.Print_Area" localSheetId="6">ME_5C!$A$1:$S$89</definedName>
    <definedName name="_xlnm.Print_Area" localSheetId="7">ME_7A!$A$1:$S$89</definedName>
    <definedName name="_xlnm.Print_Area" localSheetId="8">ME_7B!$A$1:$S$89</definedName>
    <definedName name="_xlnm.Print_Area" localSheetId="9">ME_7C!$A$1:$S$89</definedName>
    <definedName name="_xlnm.Print_Titles" localSheetId="0">Comp_Marks_Test_1!$A:$P,Comp_Marks_Test_1!$1:$4</definedName>
    <definedName name="_xlnm.Print_Titles" localSheetId="1">ME_3A!$A:$E,ME_3A!$1:$5</definedName>
    <definedName name="_xlnm.Print_Titles" localSheetId="2">ME_3B!$A:$E,ME_3B!$1:$5</definedName>
    <definedName name="_xlnm.Print_Titles" localSheetId="3">ME_3C!$A:$E,ME_3C!$1:$5</definedName>
    <definedName name="_xlnm.Print_Titles" localSheetId="4">ME_5A!$A:$E,ME_5A!$1:$5</definedName>
    <definedName name="_xlnm.Print_Titles" localSheetId="5">ME_5B!$A:$E,ME_5B!$1:$5</definedName>
    <definedName name="_xlnm.Print_Titles" localSheetId="6">ME_5C!$A:$E,ME_5C!$1:$5</definedName>
    <definedName name="_xlnm.Print_Titles" localSheetId="7">ME_7A!$A:$E,ME_7A!$1:$5</definedName>
    <definedName name="_xlnm.Print_Titles" localSheetId="8">ME_7B!$A:$E,ME_7B!$1:$5</definedName>
    <definedName name="_xlnm.Print_Titles" localSheetId="9">ME_7C!$A:$E,ME_7C!$1:$5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36" l="1"/>
  <c r="O4" i="36"/>
  <c r="O5" i="36"/>
  <c r="N4" i="36"/>
  <c r="N5" i="36"/>
  <c r="M4" i="36"/>
  <c r="M5" i="36"/>
  <c r="J4" i="36"/>
  <c r="J5" i="36"/>
  <c r="I4" i="36"/>
  <c r="I5" i="36"/>
  <c r="H4" i="36"/>
  <c r="H5" i="36"/>
  <c r="E4" i="36"/>
  <c r="E5" i="36"/>
  <c r="D4" i="36"/>
  <c r="D5" i="36"/>
  <c r="C4" i="36"/>
  <c r="C5" i="36"/>
  <c r="H77" i="58"/>
  <c r="I76" i="58"/>
  <c r="H76" i="58"/>
  <c r="H75" i="58"/>
  <c r="H74" i="58"/>
  <c r="H73" i="58"/>
  <c r="H72" i="58"/>
  <c r="I72" i="58" s="1"/>
  <c r="H71" i="58"/>
  <c r="I71" i="58" s="1"/>
  <c r="I70" i="58"/>
  <c r="H70" i="58"/>
  <c r="H69" i="58"/>
  <c r="H68" i="58"/>
  <c r="H67" i="58"/>
  <c r="H66" i="58"/>
  <c r="I66" i="58" s="1"/>
  <c r="H65" i="58"/>
  <c r="H64" i="58"/>
  <c r="H63" i="58"/>
  <c r="H62" i="58"/>
  <c r="H61" i="58"/>
  <c r="H60" i="58"/>
  <c r="I60" i="58" s="1"/>
  <c r="H59" i="58"/>
  <c r="I59" i="58" s="1"/>
  <c r="H58" i="58"/>
  <c r="H57" i="58"/>
  <c r="H56" i="58"/>
  <c r="H55" i="58"/>
  <c r="H54" i="58"/>
  <c r="I54" i="58" s="1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I41" i="58" s="1"/>
  <c r="I40" i="58"/>
  <c r="H40" i="58"/>
  <c r="H39" i="58"/>
  <c r="H38" i="58"/>
  <c r="H37" i="58"/>
  <c r="H36" i="58"/>
  <c r="H35" i="58"/>
  <c r="I35" i="58" s="1"/>
  <c r="I34" i="58"/>
  <c r="H34" i="58"/>
  <c r="H33" i="58"/>
  <c r="H32" i="58"/>
  <c r="H31" i="58"/>
  <c r="H30" i="58"/>
  <c r="I30" i="58" s="1"/>
  <c r="H29" i="58"/>
  <c r="I29" i="58" s="1"/>
  <c r="I28" i="58"/>
  <c r="H28" i="58"/>
  <c r="H27" i="58"/>
  <c r="H26" i="58"/>
  <c r="H25" i="58"/>
  <c r="H24" i="58"/>
  <c r="I24" i="58" s="1"/>
  <c r="H23" i="58"/>
  <c r="I23" i="58" s="1"/>
  <c r="I22" i="58"/>
  <c r="H22" i="58"/>
  <c r="H21" i="58"/>
  <c r="H20" i="58"/>
  <c r="H19" i="58"/>
  <c r="H18" i="58"/>
  <c r="I18" i="58" s="1"/>
  <c r="H17" i="58"/>
  <c r="H16" i="58"/>
  <c r="H15" i="58"/>
  <c r="H14" i="58"/>
  <c r="H13" i="58"/>
  <c r="H12" i="58"/>
  <c r="I12" i="58" s="1"/>
  <c r="H11" i="58"/>
  <c r="I10" i="58"/>
  <c r="H10" i="58"/>
  <c r="H9" i="58"/>
  <c r="H8" i="58"/>
  <c r="H7" i="58"/>
  <c r="H6" i="58"/>
  <c r="H5" i="58"/>
  <c r="I75" i="58" s="1"/>
  <c r="H77" i="57"/>
  <c r="H76" i="57"/>
  <c r="H75" i="57"/>
  <c r="H74" i="57"/>
  <c r="H73" i="57"/>
  <c r="H72" i="57"/>
  <c r="H71" i="57"/>
  <c r="H70" i="57"/>
  <c r="H69" i="57"/>
  <c r="H68" i="57"/>
  <c r="H67" i="57"/>
  <c r="H66" i="57"/>
  <c r="H65" i="57"/>
  <c r="H64" i="57"/>
  <c r="H63" i="57"/>
  <c r="H62" i="57"/>
  <c r="H61" i="57"/>
  <c r="H60" i="57"/>
  <c r="H59" i="57"/>
  <c r="I58" i="57"/>
  <c r="H58" i="57"/>
  <c r="H57" i="57"/>
  <c r="H56" i="57"/>
  <c r="H55" i="57"/>
  <c r="H54" i="57"/>
  <c r="H53" i="57"/>
  <c r="H52" i="57"/>
  <c r="H51" i="57"/>
  <c r="H50" i="57"/>
  <c r="H49" i="57"/>
  <c r="H48" i="57"/>
  <c r="I48" i="57" s="1"/>
  <c r="H47" i="57"/>
  <c r="H46" i="57"/>
  <c r="H45" i="57"/>
  <c r="H44" i="57"/>
  <c r="H43" i="57"/>
  <c r="H42" i="57"/>
  <c r="H41" i="57"/>
  <c r="H40" i="57"/>
  <c r="H39" i="57"/>
  <c r="H38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I17" i="57" s="1"/>
  <c r="H16" i="57"/>
  <c r="H15" i="57"/>
  <c r="H14" i="57"/>
  <c r="H13" i="57"/>
  <c r="H12" i="57"/>
  <c r="H11" i="57"/>
  <c r="H10" i="57"/>
  <c r="H9" i="57"/>
  <c r="H8" i="57"/>
  <c r="H7" i="57"/>
  <c r="H6" i="57"/>
  <c r="H5" i="57"/>
  <c r="I75" i="57" s="1"/>
  <c r="H77" i="56"/>
  <c r="I76" i="56"/>
  <c r="H76" i="56"/>
  <c r="H75" i="56"/>
  <c r="H74" i="56"/>
  <c r="H73" i="56"/>
  <c r="H72" i="56"/>
  <c r="H71" i="56"/>
  <c r="H70" i="56"/>
  <c r="H69" i="56"/>
  <c r="H68" i="56"/>
  <c r="H67" i="56"/>
  <c r="H66" i="56"/>
  <c r="I66" i="56" s="1"/>
  <c r="H65" i="56"/>
  <c r="H64" i="56"/>
  <c r="H63" i="56"/>
  <c r="H62" i="56"/>
  <c r="H61" i="56"/>
  <c r="H60" i="56"/>
  <c r="H59" i="56"/>
  <c r="H58" i="56"/>
  <c r="H57" i="56"/>
  <c r="H56" i="56"/>
  <c r="I56" i="56" s="1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36" i="56"/>
  <c r="H35" i="56"/>
  <c r="I35" i="56" s="1"/>
  <c r="H34" i="56"/>
  <c r="H33" i="56"/>
  <c r="H32" i="56"/>
  <c r="H31" i="56"/>
  <c r="H30" i="56"/>
  <c r="H29" i="56"/>
  <c r="H28" i="56"/>
  <c r="H27" i="56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I8" i="56" s="1"/>
  <c r="H7" i="56"/>
  <c r="H6" i="56"/>
  <c r="H5" i="56"/>
  <c r="I33" i="56" s="1"/>
  <c r="H77" i="55"/>
  <c r="H76" i="55"/>
  <c r="H75" i="55"/>
  <c r="H74" i="55"/>
  <c r="H73" i="55"/>
  <c r="H72" i="55"/>
  <c r="H71" i="55"/>
  <c r="H70" i="55"/>
  <c r="H69" i="55"/>
  <c r="H68" i="55"/>
  <c r="H67" i="55"/>
  <c r="H66" i="55"/>
  <c r="H65" i="55"/>
  <c r="I65" i="55" s="1"/>
  <c r="H64" i="55"/>
  <c r="H63" i="55"/>
  <c r="H62" i="55"/>
  <c r="H61" i="55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36" i="55"/>
  <c r="H35" i="55"/>
  <c r="I34" i="55"/>
  <c r="H34" i="55"/>
  <c r="H33" i="55"/>
  <c r="H32" i="55"/>
  <c r="H31" i="55"/>
  <c r="H30" i="55"/>
  <c r="H29" i="55"/>
  <c r="H28" i="55"/>
  <c r="H27" i="55"/>
  <c r="H26" i="55"/>
  <c r="H25" i="55"/>
  <c r="H24" i="55"/>
  <c r="I24" i="55" s="1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I75" i="55" s="1"/>
  <c r="H77" i="54"/>
  <c r="H76" i="54"/>
  <c r="H75" i="54"/>
  <c r="H74" i="54"/>
  <c r="H73" i="54"/>
  <c r="H72" i="54"/>
  <c r="H71" i="54"/>
  <c r="H70" i="54"/>
  <c r="H69" i="54"/>
  <c r="H68" i="54"/>
  <c r="H67" i="54"/>
  <c r="H66" i="54"/>
  <c r="H65" i="54"/>
  <c r="H64" i="54"/>
  <c r="H63" i="54"/>
  <c r="H62" i="54"/>
  <c r="H61" i="54"/>
  <c r="H60" i="54"/>
  <c r="H59" i="54"/>
  <c r="H58" i="54"/>
  <c r="H57" i="54"/>
  <c r="H56" i="54"/>
  <c r="H55" i="54"/>
  <c r="H54" i="54"/>
  <c r="H53" i="54"/>
  <c r="H52" i="54"/>
  <c r="H51" i="54"/>
  <c r="H50" i="54"/>
  <c r="H49" i="54"/>
  <c r="H48" i="54"/>
  <c r="H47" i="54"/>
  <c r="H46" i="54"/>
  <c r="H45" i="54"/>
  <c r="H44" i="54"/>
  <c r="H43" i="54"/>
  <c r="H42" i="54"/>
  <c r="I42" i="54" s="1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I11" i="54" s="1"/>
  <c r="H10" i="54"/>
  <c r="H9" i="54"/>
  <c r="H8" i="54"/>
  <c r="H7" i="54"/>
  <c r="H6" i="54"/>
  <c r="H5" i="54"/>
  <c r="I75" i="54" s="1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I57" i="53" s="1"/>
  <c r="H77" i="52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H6" i="52"/>
  <c r="H5" i="52"/>
  <c r="I75" i="52" s="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H5" i="51"/>
  <c r="I71" i="51" s="1"/>
  <c r="H77" i="50"/>
  <c r="H76" i="50"/>
  <c r="H75" i="50"/>
  <c r="H74" i="50"/>
  <c r="I74" i="50" s="1"/>
  <c r="H73" i="50"/>
  <c r="H72" i="50"/>
  <c r="H71" i="50"/>
  <c r="H70" i="50"/>
  <c r="H69" i="50"/>
  <c r="H68" i="50"/>
  <c r="H67" i="50"/>
  <c r="H66" i="50"/>
  <c r="H65" i="50"/>
  <c r="H64" i="50"/>
  <c r="H63" i="50"/>
  <c r="H62" i="50"/>
  <c r="I62" i="50" s="1"/>
  <c r="H61" i="50"/>
  <c r="H60" i="50"/>
  <c r="H59" i="50"/>
  <c r="H58" i="50"/>
  <c r="H57" i="50"/>
  <c r="H56" i="50"/>
  <c r="H55" i="50"/>
  <c r="H54" i="50"/>
  <c r="H53" i="50"/>
  <c r="H52" i="50"/>
  <c r="H51" i="50"/>
  <c r="H50" i="50"/>
  <c r="I50" i="50" s="1"/>
  <c r="H49" i="50"/>
  <c r="I49" i="50" s="1"/>
  <c r="H48" i="50"/>
  <c r="H47" i="50"/>
  <c r="H46" i="50"/>
  <c r="H45" i="50"/>
  <c r="H44" i="50"/>
  <c r="H43" i="50"/>
  <c r="H42" i="50"/>
  <c r="H41" i="50"/>
  <c r="H40" i="50"/>
  <c r="H39" i="50"/>
  <c r="H38" i="50"/>
  <c r="I38" i="50" s="1"/>
  <c r="H37" i="50"/>
  <c r="I37" i="50" s="1"/>
  <c r="H36" i="50"/>
  <c r="H35" i="50"/>
  <c r="H34" i="50"/>
  <c r="H33" i="50"/>
  <c r="H32" i="50"/>
  <c r="H31" i="50"/>
  <c r="H30" i="50"/>
  <c r="H29" i="50"/>
  <c r="H28" i="50"/>
  <c r="H27" i="50"/>
  <c r="H26" i="50"/>
  <c r="I26" i="50" s="1"/>
  <c r="H25" i="50"/>
  <c r="I25" i="50" s="1"/>
  <c r="H24" i="50"/>
  <c r="H23" i="50"/>
  <c r="H22" i="50"/>
  <c r="H21" i="50"/>
  <c r="H20" i="50"/>
  <c r="H19" i="50"/>
  <c r="H18" i="50"/>
  <c r="H17" i="50"/>
  <c r="H16" i="50"/>
  <c r="H15" i="50"/>
  <c r="I15" i="50" s="1"/>
  <c r="H14" i="50"/>
  <c r="I14" i="50" s="1"/>
  <c r="H13" i="50"/>
  <c r="I13" i="50" s="1"/>
  <c r="H12" i="50"/>
  <c r="H11" i="50"/>
  <c r="H10" i="50"/>
  <c r="H9" i="50"/>
  <c r="H8" i="50"/>
  <c r="H7" i="50"/>
  <c r="H6" i="50"/>
  <c r="H5" i="50"/>
  <c r="I9" i="50" s="1"/>
  <c r="I26" i="56" l="1"/>
  <c r="I36" i="56"/>
  <c r="I46" i="56"/>
  <c r="I77" i="56"/>
  <c r="I6" i="56"/>
  <c r="I16" i="56"/>
  <c r="I47" i="56"/>
  <c r="I68" i="56"/>
  <c r="I17" i="56"/>
  <c r="I38" i="56"/>
  <c r="I48" i="56"/>
  <c r="I58" i="56"/>
  <c r="I18" i="56"/>
  <c r="I28" i="56"/>
  <c r="I59" i="56"/>
  <c r="I29" i="56"/>
  <c r="I50" i="56"/>
  <c r="I60" i="56"/>
  <c r="I70" i="56"/>
  <c r="I20" i="56"/>
  <c r="I30" i="56"/>
  <c r="I40" i="56"/>
  <c r="I71" i="56"/>
  <c r="I10" i="56"/>
  <c r="I41" i="56"/>
  <c r="I62" i="56"/>
  <c r="I72" i="56"/>
  <c r="I11" i="56"/>
  <c r="I32" i="56"/>
  <c r="I42" i="56"/>
  <c r="I52" i="56"/>
  <c r="I12" i="56"/>
  <c r="I22" i="56"/>
  <c r="I53" i="56"/>
  <c r="I74" i="56"/>
  <c r="I23" i="56"/>
  <c r="I44" i="56"/>
  <c r="I54" i="56"/>
  <c r="I64" i="56"/>
  <c r="I14" i="56"/>
  <c r="I24" i="56"/>
  <c r="I34" i="56"/>
  <c r="I65" i="56"/>
  <c r="I18" i="57"/>
  <c r="I28" i="57"/>
  <c r="I59" i="57"/>
  <c r="I29" i="57"/>
  <c r="I60" i="57"/>
  <c r="I70" i="57"/>
  <c r="I30" i="57"/>
  <c r="I40" i="57"/>
  <c r="I71" i="57"/>
  <c r="I10" i="57"/>
  <c r="I41" i="57"/>
  <c r="I72" i="57"/>
  <c r="I11" i="57"/>
  <c r="I42" i="57"/>
  <c r="I52" i="57"/>
  <c r="I12" i="57"/>
  <c r="I22" i="57"/>
  <c r="I53" i="57"/>
  <c r="I23" i="57"/>
  <c r="I54" i="57"/>
  <c r="I64" i="57"/>
  <c r="I24" i="57"/>
  <c r="I34" i="57"/>
  <c r="I65" i="57"/>
  <c r="I35" i="57"/>
  <c r="I66" i="57"/>
  <c r="I76" i="57"/>
  <c r="I36" i="57"/>
  <c r="I46" i="57"/>
  <c r="I77" i="57"/>
  <c r="I6" i="57"/>
  <c r="I16" i="57"/>
  <c r="I47" i="57"/>
  <c r="I11" i="58"/>
  <c r="I42" i="58"/>
  <c r="I52" i="58"/>
  <c r="I53" i="58"/>
  <c r="I64" i="58"/>
  <c r="I65" i="58"/>
  <c r="I36" i="58"/>
  <c r="I46" i="58"/>
  <c r="I77" i="58"/>
  <c r="I6" i="58"/>
  <c r="I16" i="58"/>
  <c r="I47" i="58"/>
  <c r="I17" i="58"/>
  <c r="I48" i="58"/>
  <c r="I58" i="58"/>
  <c r="I6" i="53"/>
  <c r="I17" i="53"/>
  <c r="I18" i="53"/>
  <c r="I59" i="53"/>
  <c r="I29" i="53"/>
  <c r="I60" i="53"/>
  <c r="I70" i="53"/>
  <c r="I16" i="53"/>
  <c r="I48" i="53"/>
  <c r="I86" i="53" s="1"/>
  <c r="I28" i="53"/>
  <c r="I30" i="53"/>
  <c r="I40" i="53"/>
  <c r="I71" i="53"/>
  <c r="I10" i="53"/>
  <c r="I72" i="53"/>
  <c r="I42" i="53"/>
  <c r="I53" i="53"/>
  <c r="I23" i="53"/>
  <c r="I54" i="53"/>
  <c r="I64" i="53"/>
  <c r="I41" i="53"/>
  <c r="I52" i="53"/>
  <c r="I22" i="53"/>
  <c r="I24" i="53"/>
  <c r="I34" i="53"/>
  <c r="I65" i="53"/>
  <c r="I11" i="53"/>
  <c r="I12" i="53"/>
  <c r="I35" i="53"/>
  <c r="I66" i="53"/>
  <c r="I76" i="53"/>
  <c r="I36" i="53"/>
  <c r="I46" i="53"/>
  <c r="I77" i="53"/>
  <c r="I47" i="53"/>
  <c r="I58" i="53"/>
  <c r="I52" i="54"/>
  <c r="I12" i="54"/>
  <c r="I22" i="54"/>
  <c r="I53" i="54"/>
  <c r="I23" i="54"/>
  <c r="I54" i="54"/>
  <c r="I64" i="54"/>
  <c r="I34" i="54"/>
  <c r="I65" i="54"/>
  <c r="I76" i="54"/>
  <c r="I77" i="54"/>
  <c r="I6" i="54"/>
  <c r="I16" i="54"/>
  <c r="I47" i="54"/>
  <c r="I24" i="54"/>
  <c r="I66" i="54"/>
  <c r="I46" i="54"/>
  <c r="I17" i="54"/>
  <c r="I48" i="54"/>
  <c r="I58" i="54"/>
  <c r="I35" i="54"/>
  <c r="I36" i="54"/>
  <c r="I18" i="54"/>
  <c r="I28" i="54"/>
  <c r="I59" i="54"/>
  <c r="I29" i="54"/>
  <c r="I60" i="54"/>
  <c r="I70" i="54"/>
  <c r="I30" i="54"/>
  <c r="I40" i="54"/>
  <c r="I71" i="54"/>
  <c r="I10" i="54"/>
  <c r="I41" i="54"/>
  <c r="I72" i="54"/>
  <c r="I35" i="55"/>
  <c r="I66" i="55"/>
  <c r="I76" i="55"/>
  <c r="I36" i="55"/>
  <c r="I46" i="55"/>
  <c r="I77" i="55"/>
  <c r="I6" i="55"/>
  <c r="I16" i="55"/>
  <c r="I47" i="55"/>
  <c r="I17" i="55"/>
  <c r="I48" i="55"/>
  <c r="I58" i="55"/>
  <c r="I18" i="55"/>
  <c r="I28" i="55"/>
  <c r="I59" i="55"/>
  <c r="I29" i="55"/>
  <c r="I60" i="55"/>
  <c r="I70" i="55"/>
  <c r="I30" i="55"/>
  <c r="I40" i="55"/>
  <c r="I71" i="55"/>
  <c r="I10" i="55"/>
  <c r="I41" i="55"/>
  <c r="I72" i="55"/>
  <c r="I11" i="55"/>
  <c r="I42" i="55"/>
  <c r="I52" i="55"/>
  <c r="I12" i="55"/>
  <c r="I22" i="55"/>
  <c r="I53" i="55"/>
  <c r="I23" i="55"/>
  <c r="I54" i="55"/>
  <c r="I64" i="55"/>
  <c r="I74" i="51"/>
  <c r="I54" i="51"/>
  <c r="I43" i="51"/>
  <c r="I33" i="51"/>
  <c r="I14" i="51"/>
  <c r="I55" i="51"/>
  <c r="I75" i="51"/>
  <c r="I42" i="51"/>
  <c r="I22" i="51"/>
  <c r="I63" i="51"/>
  <c r="I13" i="51"/>
  <c r="I44" i="51"/>
  <c r="I64" i="51"/>
  <c r="I24" i="51"/>
  <c r="I34" i="51"/>
  <c r="I25" i="51"/>
  <c r="I45" i="51"/>
  <c r="I56" i="51"/>
  <c r="I66" i="51"/>
  <c r="I76" i="51"/>
  <c r="I67" i="51"/>
  <c r="I15" i="51"/>
  <c r="I26" i="51"/>
  <c r="I36" i="51"/>
  <c r="I46" i="51"/>
  <c r="I77" i="51"/>
  <c r="I6" i="51"/>
  <c r="I16" i="51"/>
  <c r="I37" i="51"/>
  <c r="I57" i="51"/>
  <c r="I68" i="51"/>
  <c r="I38" i="51"/>
  <c r="I27" i="51"/>
  <c r="I28" i="51"/>
  <c r="I19" i="51"/>
  <c r="I39" i="51"/>
  <c r="I50" i="51"/>
  <c r="I60" i="51"/>
  <c r="I70" i="51"/>
  <c r="I32" i="51"/>
  <c r="I12" i="51"/>
  <c r="I58" i="51"/>
  <c r="I18" i="51"/>
  <c r="I69" i="51"/>
  <c r="I9" i="51"/>
  <c r="I20" i="51"/>
  <c r="I30" i="51"/>
  <c r="I40" i="51"/>
  <c r="I61" i="51"/>
  <c r="I21" i="51"/>
  <c r="I73" i="51"/>
  <c r="I7" i="51"/>
  <c r="I48" i="51"/>
  <c r="I8" i="51"/>
  <c r="I49" i="51"/>
  <c r="I10" i="51"/>
  <c r="I31" i="51"/>
  <c r="I51" i="51"/>
  <c r="I62" i="51"/>
  <c r="I72" i="51"/>
  <c r="I17" i="52"/>
  <c r="I18" i="52"/>
  <c r="I28" i="52"/>
  <c r="I76" i="52"/>
  <c r="I11" i="52"/>
  <c r="I29" i="52"/>
  <c r="I47" i="52"/>
  <c r="I77" i="52"/>
  <c r="I46" i="52"/>
  <c r="I58" i="52"/>
  <c r="I59" i="52"/>
  <c r="I70" i="52"/>
  <c r="I71" i="52"/>
  <c r="I12" i="52"/>
  <c r="I30" i="52"/>
  <c r="I48" i="52"/>
  <c r="I22" i="52"/>
  <c r="I41" i="52"/>
  <c r="I6" i="52"/>
  <c r="I24" i="52"/>
  <c r="I42" i="52"/>
  <c r="I10" i="52"/>
  <c r="I40" i="52"/>
  <c r="I23" i="52"/>
  <c r="I16" i="52"/>
  <c r="I34" i="52"/>
  <c r="I52" i="52"/>
  <c r="I35" i="52"/>
  <c r="I53" i="52"/>
  <c r="I64" i="52"/>
  <c r="I36" i="52"/>
  <c r="I65" i="52"/>
  <c r="I57" i="50"/>
  <c r="I27" i="50"/>
  <c r="I35" i="50"/>
  <c r="I73" i="50"/>
  <c r="I53" i="50"/>
  <c r="I39" i="50"/>
  <c r="I45" i="50"/>
  <c r="K5" i="36"/>
  <c r="I7" i="58"/>
  <c r="I13" i="58"/>
  <c r="I19" i="58"/>
  <c r="I88" i="58" s="1"/>
  <c r="M10" i="36" s="1"/>
  <c r="I25" i="58"/>
  <c r="I31" i="58"/>
  <c r="I37" i="58"/>
  <c r="I43" i="58"/>
  <c r="I49" i="58"/>
  <c r="I55" i="58"/>
  <c r="I61" i="58"/>
  <c r="I67" i="58"/>
  <c r="I73" i="58"/>
  <c r="I8" i="58"/>
  <c r="I14" i="58"/>
  <c r="I20" i="58"/>
  <c r="I84" i="58" s="1"/>
  <c r="M6" i="36" s="1"/>
  <c r="I26" i="58"/>
  <c r="I32" i="58"/>
  <c r="I38" i="58"/>
  <c r="I44" i="58"/>
  <c r="I50" i="58"/>
  <c r="I56" i="58"/>
  <c r="I62" i="58"/>
  <c r="I68" i="58"/>
  <c r="I74" i="58"/>
  <c r="I9" i="58"/>
  <c r="I15" i="58"/>
  <c r="I21" i="58"/>
  <c r="I27" i="58"/>
  <c r="I86" i="58" s="1"/>
  <c r="I33" i="58"/>
  <c r="I39" i="58"/>
  <c r="I45" i="58"/>
  <c r="I51" i="58"/>
  <c r="I57" i="58"/>
  <c r="I63" i="58"/>
  <c r="I69" i="58"/>
  <c r="I7" i="57"/>
  <c r="I87" i="57" s="1"/>
  <c r="N9" i="36" s="1"/>
  <c r="I13" i="57"/>
  <c r="I19" i="57"/>
  <c r="I84" i="57" s="1"/>
  <c r="N6" i="36" s="1"/>
  <c r="I25" i="57"/>
  <c r="I31" i="57"/>
  <c r="I37" i="57"/>
  <c r="I43" i="57"/>
  <c r="I49" i="57"/>
  <c r="I55" i="57"/>
  <c r="I61" i="57"/>
  <c r="I67" i="57"/>
  <c r="I73" i="57"/>
  <c r="I8" i="57"/>
  <c r="I88" i="57" s="1"/>
  <c r="N10" i="36" s="1"/>
  <c r="I14" i="57"/>
  <c r="I20" i="57"/>
  <c r="I26" i="57"/>
  <c r="I32" i="57"/>
  <c r="I38" i="57"/>
  <c r="I44" i="57"/>
  <c r="I50" i="57"/>
  <c r="I56" i="57"/>
  <c r="I62" i="57"/>
  <c r="I68" i="57"/>
  <c r="I74" i="57"/>
  <c r="I9" i="57"/>
  <c r="I15" i="57"/>
  <c r="I21" i="57"/>
  <c r="I27" i="57"/>
  <c r="I33" i="57"/>
  <c r="I39" i="57"/>
  <c r="I45" i="57"/>
  <c r="I51" i="57"/>
  <c r="I57" i="57"/>
  <c r="I63" i="57"/>
  <c r="I69" i="57"/>
  <c r="I13" i="56"/>
  <c r="I25" i="56"/>
  <c r="I67" i="56"/>
  <c r="I7" i="56"/>
  <c r="I19" i="56"/>
  <c r="I31" i="56"/>
  <c r="I37" i="56"/>
  <c r="I43" i="56"/>
  <c r="I49" i="56"/>
  <c r="I55" i="56"/>
  <c r="I61" i="56"/>
  <c r="I73" i="56"/>
  <c r="I9" i="56"/>
  <c r="I15" i="56"/>
  <c r="I21" i="56"/>
  <c r="I27" i="56"/>
  <c r="I39" i="56"/>
  <c r="I45" i="56"/>
  <c r="I51" i="56"/>
  <c r="I57" i="56"/>
  <c r="I63" i="56"/>
  <c r="I69" i="56"/>
  <c r="I75" i="56"/>
  <c r="I7" i="55"/>
  <c r="I13" i="55"/>
  <c r="I19" i="55"/>
  <c r="I25" i="55"/>
  <c r="I31" i="55"/>
  <c r="I37" i="55"/>
  <c r="I43" i="55"/>
  <c r="I49" i="55"/>
  <c r="I55" i="55"/>
  <c r="I61" i="55"/>
  <c r="I67" i="55"/>
  <c r="I73" i="55"/>
  <c r="I8" i="55"/>
  <c r="I14" i="55"/>
  <c r="I20" i="55"/>
  <c r="I26" i="55"/>
  <c r="I32" i="55"/>
  <c r="I38" i="55"/>
  <c r="I44" i="55"/>
  <c r="I50" i="55"/>
  <c r="I56" i="55"/>
  <c r="I62" i="55"/>
  <c r="I68" i="55"/>
  <c r="I74" i="55"/>
  <c r="I9" i="55"/>
  <c r="I15" i="55"/>
  <c r="I21" i="55"/>
  <c r="I88" i="55" s="1"/>
  <c r="H10" i="36" s="1"/>
  <c r="I27" i="55"/>
  <c r="I84" i="55" s="1"/>
  <c r="H6" i="36" s="1"/>
  <c r="I33" i="55"/>
  <c r="I39" i="55"/>
  <c r="I45" i="55"/>
  <c r="I51" i="55"/>
  <c r="I57" i="55"/>
  <c r="I63" i="55"/>
  <c r="I69" i="55"/>
  <c r="I31" i="54"/>
  <c r="I55" i="54"/>
  <c r="I61" i="54"/>
  <c r="I73" i="54"/>
  <c r="I13" i="54"/>
  <c r="I37" i="54"/>
  <c r="I67" i="54"/>
  <c r="I19" i="54"/>
  <c r="I14" i="54"/>
  <c r="I26" i="54"/>
  <c r="I38" i="54"/>
  <c r="I50" i="54"/>
  <c r="I56" i="54"/>
  <c r="I68" i="54"/>
  <c r="I7" i="54"/>
  <c r="I88" i="54" s="1"/>
  <c r="I10" i="36" s="1"/>
  <c r="I43" i="54"/>
  <c r="I8" i="54"/>
  <c r="I20" i="54"/>
  <c r="I32" i="54"/>
  <c r="I44" i="54"/>
  <c r="I62" i="54"/>
  <c r="I74" i="54"/>
  <c r="I25" i="54"/>
  <c r="I15" i="54"/>
  <c r="I27" i="54"/>
  <c r="I39" i="54"/>
  <c r="I51" i="54"/>
  <c r="I63" i="54"/>
  <c r="I69" i="54"/>
  <c r="I49" i="54"/>
  <c r="I9" i="54"/>
  <c r="I21" i="54"/>
  <c r="I33" i="54"/>
  <c r="I45" i="54"/>
  <c r="I57" i="54"/>
  <c r="I7" i="53"/>
  <c r="I19" i="53"/>
  <c r="I37" i="53"/>
  <c r="I49" i="53"/>
  <c r="I61" i="53"/>
  <c r="I73" i="53"/>
  <c r="I13" i="53"/>
  <c r="I25" i="53"/>
  <c r="I31" i="53"/>
  <c r="I43" i="53"/>
  <c r="I55" i="53"/>
  <c r="I67" i="53"/>
  <c r="I8" i="53"/>
  <c r="I26" i="53"/>
  <c r="I38" i="53"/>
  <c r="I44" i="53"/>
  <c r="I50" i="53"/>
  <c r="I56" i="53"/>
  <c r="I62" i="53"/>
  <c r="I68" i="53"/>
  <c r="I74" i="53"/>
  <c r="I14" i="53"/>
  <c r="I20" i="53"/>
  <c r="I9" i="53"/>
  <c r="I15" i="53"/>
  <c r="I27" i="53"/>
  <c r="I33" i="53"/>
  <c r="I39" i="53"/>
  <c r="I45" i="53"/>
  <c r="I51" i="53"/>
  <c r="I63" i="53"/>
  <c r="I69" i="53"/>
  <c r="I75" i="53"/>
  <c r="I32" i="53"/>
  <c r="I21" i="53"/>
  <c r="I84" i="52"/>
  <c r="D6" i="36" s="1"/>
  <c r="I54" i="52"/>
  <c r="I60" i="52"/>
  <c r="I66" i="52"/>
  <c r="I72" i="52"/>
  <c r="I25" i="52"/>
  <c r="I7" i="52"/>
  <c r="I88" i="52" s="1"/>
  <c r="D10" i="36" s="1"/>
  <c r="I13" i="52"/>
  <c r="I19" i="52"/>
  <c r="I31" i="52"/>
  <c r="I37" i="52"/>
  <c r="I43" i="52"/>
  <c r="I49" i="52"/>
  <c r="I55" i="52"/>
  <c r="I61" i="52"/>
  <c r="I67" i="52"/>
  <c r="I73" i="52"/>
  <c r="I8" i="52"/>
  <c r="I20" i="52"/>
  <c r="I38" i="52"/>
  <c r="I87" i="52"/>
  <c r="D9" i="36" s="1"/>
  <c r="I14" i="52"/>
  <c r="I86" i="52" s="1"/>
  <c r="I26" i="52"/>
  <c r="I32" i="52"/>
  <c r="I44" i="52"/>
  <c r="I50" i="52"/>
  <c r="I56" i="52"/>
  <c r="I62" i="52"/>
  <c r="I68" i="52"/>
  <c r="I74" i="52"/>
  <c r="I9" i="52"/>
  <c r="I15" i="52"/>
  <c r="I21" i="52"/>
  <c r="I27" i="52"/>
  <c r="I33" i="52"/>
  <c r="I39" i="52"/>
  <c r="I45" i="52"/>
  <c r="I51" i="52"/>
  <c r="I57" i="52"/>
  <c r="I63" i="52"/>
  <c r="I69" i="52"/>
  <c r="I88" i="51"/>
  <c r="E10" i="36" s="1"/>
  <c r="I87" i="51"/>
  <c r="I86" i="51"/>
  <c r="I85" i="51"/>
  <c r="E7" i="36" s="1"/>
  <c r="I84" i="51"/>
  <c r="E6" i="36" s="1"/>
  <c r="I52" i="51"/>
  <c r="I11" i="51"/>
  <c r="I17" i="51"/>
  <c r="I23" i="51"/>
  <c r="I29" i="51"/>
  <c r="I35" i="51"/>
  <c r="I41" i="51"/>
  <c r="I47" i="51"/>
  <c r="I53" i="51"/>
  <c r="I59" i="51"/>
  <c r="I65" i="51"/>
  <c r="I75" i="50"/>
  <c r="I29" i="50"/>
  <c r="F5" i="36"/>
  <c r="I51" i="50"/>
  <c r="I63" i="50"/>
  <c r="I16" i="50"/>
  <c r="I28" i="50"/>
  <c r="I40" i="50"/>
  <c r="I52" i="50"/>
  <c r="I64" i="50"/>
  <c r="I76" i="50"/>
  <c r="I33" i="50"/>
  <c r="I21" i="50"/>
  <c r="I11" i="50"/>
  <c r="I7" i="50"/>
  <c r="I10" i="50"/>
  <c r="I22" i="50"/>
  <c r="I34" i="50"/>
  <c r="I46" i="50"/>
  <c r="I69" i="50"/>
  <c r="I59" i="50"/>
  <c r="I77" i="50"/>
  <c r="I6" i="50"/>
  <c r="I18" i="50"/>
  <c r="I30" i="50"/>
  <c r="I42" i="50"/>
  <c r="I54" i="50"/>
  <c r="I66" i="50"/>
  <c r="I19" i="50"/>
  <c r="I43" i="50"/>
  <c r="I67" i="50"/>
  <c r="I8" i="50"/>
  <c r="I20" i="50"/>
  <c r="I32" i="50"/>
  <c r="I44" i="50"/>
  <c r="I56" i="50"/>
  <c r="I68" i="50"/>
  <c r="I58" i="50"/>
  <c r="I70" i="50"/>
  <c r="I12" i="50"/>
  <c r="I24" i="50"/>
  <c r="I36" i="50"/>
  <c r="I48" i="50"/>
  <c r="I60" i="50"/>
  <c r="I72" i="50"/>
  <c r="I71" i="50"/>
  <c r="I47" i="50"/>
  <c r="I23" i="50"/>
  <c r="I65" i="50"/>
  <c r="I41" i="50"/>
  <c r="I17" i="50"/>
  <c r="I61" i="50"/>
  <c r="I55" i="50"/>
  <c r="I31" i="50"/>
  <c r="I86" i="56" l="1"/>
  <c r="I85" i="56"/>
  <c r="O7" i="36" s="1"/>
  <c r="J86" i="58"/>
  <c r="M8" i="36"/>
  <c r="J86" i="53"/>
  <c r="J8" i="36"/>
  <c r="I84" i="53"/>
  <c r="J6" i="36" s="1"/>
  <c r="I88" i="53"/>
  <c r="J10" i="36" s="1"/>
  <c r="K10" i="36" s="1"/>
  <c r="I87" i="55"/>
  <c r="I86" i="55"/>
  <c r="J86" i="51"/>
  <c r="E8" i="36"/>
  <c r="J87" i="51"/>
  <c r="E9" i="36"/>
  <c r="J86" i="52"/>
  <c r="D8" i="36"/>
  <c r="I85" i="52"/>
  <c r="D7" i="36" s="1"/>
  <c r="R5" i="36"/>
  <c r="I85" i="58"/>
  <c r="I87" i="58"/>
  <c r="J87" i="57"/>
  <c r="I85" i="57"/>
  <c r="I86" i="57"/>
  <c r="I84" i="56"/>
  <c r="O6" i="36" s="1"/>
  <c r="P6" i="36" s="1"/>
  <c r="I87" i="56"/>
  <c r="O9" i="36" s="1"/>
  <c r="I88" i="56"/>
  <c r="O10" i="36" s="1"/>
  <c r="P10" i="36" s="1"/>
  <c r="I85" i="55"/>
  <c r="I85" i="54"/>
  <c r="I7" i="36" s="1"/>
  <c r="I86" i="54"/>
  <c r="I87" i="54"/>
  <c r="I84" i="54"/>
  <c r="I6" i="36" s="1"/>
  <c r="I85" i="53"/>
  <c r="I87" i="53"/>
  <c r="J87" i="52"/>
  <c r="I90" i="51"/>
  <c r="J85" i="51"/>
  <c r="I88" i="50"/>
  <c r="C10" i="36" s="1"/>
  <c r="I87" i="50"/>
  <c r="C9" i="36" s="1"/>
  <c r="I86" i="50"/>
  <c r="I85" i="50"/>
  <c r="C7" i="36" s="1"/>
  <c r="I84" i="50"/>
  <c r="C6" i="36" s="1"/>
  <c r="J86" i="56" l="1"/>
  <c r="O8" i="36"/>
  <c r="I90" i="57"/>
  <c r="N7" i="36"/>
  <c r="J86" i="57"/>
  <c r="N8" i="36"/>
  <c r="P8" i="36"/>
  <c r="I90" i="58"/>
  <c r="M7" i="36"/>
  <c r="P7" i="36" s="1"/>
  <c r="J87" i="58"/>
  <c r="M9" i="36"/>
  <c r="P9" i="36" s="1"/>
  <c r="J87" i="53"/>
  <c r="J9" i="36"/>
  <c r="I90" i="53"/>
  <c r="J7" i="36"/>
  <c r="J87" i="54"/>
  <c r="I9" i="36"/>
  <c r="J86" i="54"/>
  <c r="I8" i="36"/>
  <c r="K8" i="36" s="1"/>
  <c r="J86" i="55"/>
  <c r="H8" i="36"/>
  <c r="I90" i="55"/>
  <c r="H7" i="36"/>
  <c r="K7" i="36" s="1"/>
  <c r="J87" i="55"/>
  <c r="H9" i="36"/>
  <c r="K9" i="36" s="1"/>
  <c r="I90" i="52"/>
  <c r="J85" i="52"/>
  <c r="J86" i="50"/>
  <c r="C8" i="36"/>
  <c r="J85" i="58"/>
  <c r="J85" i="57"/>
  <c r="J87" i="56"/>
  <c r="I90" i="56"/>
  <c r="J85" i="56"/>
  <c r="J85" i="55"/>
  <c r="I90" i="54"/>
  <c r="J85" i="54"/>
  <c r="J85" i="53"/>
  <c r="F10" i="36"/>
  <c r="R10" i="36" s="1"/>
  <c r="K6" i="36"/>
  <c r="J87" i="50"/>
  <c r="I90" i="50"/>
  <c r="J85" i="50"/>
  <c r="F7" i="36"/>
  <c r="R7" i="36" l="1"/>
  <c r="F8" i="36"/>
  <c r="R8" i="36" s="1"/>
  <c r="F6" i="36"/>
  <c r="R6" i="36" s="1"/>
  <c r="F9" i="36"/>
  <c r="R9" i="36" s="1"/>
</calcChain>
</file>

<file path=xl/sharedStrings.xml><?xml version="1.0" encoding="utf-8"?>
<sst xmlns="http://schemas.openxmlformats.org/spreadsheetml/2006/main" count="386" uniqueCount="61">
  <si>
    <t>S. No.</t>
  </si>
  <si>
    <t>Name of Student</t>
  </si>
  <si>
    <t>Nos. of Students</t>
  </si>
  <si>
    <t>Total Students</t>
  </si>
  <si>
    <t>Parameter</t>
  </si>
  <si>
    <t>S. No</t>
  </si>
  <si>
    <t>Sub-1</t>
  </si>
  <si>
    <t>Sub-2</t>
  </si>
  <si>
    <t>Sub-3</t>
  </si>
  <si>
    <t>Sub-4</t>
  </si>
  <si>
    <t>Sub-5</t>
  </si>
  <si>
    <t>Sub-6</t>
  </si>
  <si>
    <t>Sub-7</t>
  </si>
  <si>
    <t>Sub-8</t>
  </si>
  <si>
    <t>Teacher</t>
  </si>
  <si>
    <t>HOD-ME</t>
  </si>
  <si>
    <t>ME-3A</t>
  </si>
  <si>
    <t>Overall
 ME - III Sem</t>
  </si>
  <si>
    <t>Overall 
ME - V Sem</t>
  </si>
  <si>
    <t>Overall 
ME - VII Sem</t>
  </si>
  <si>
    <t>Overall 
Dept of ME</t>
  </si>
  <si>
    <t>Class</t>
  </si>
  <si>
    <t xml:space="preserve"> %</t>
  </si>
  <si>
    <t>Having Marks 50 - 60%</t>
  </si>
  <si>
    <t>Having Marks 60 - 75%</t>
  </si>
  <si>
    <t>Meerut Institute of Engineering and Technology, Meerut</t>
  </si>
  <si>
    <t>Compiled Record of Marks : B Tech - III Sem : 2022-23  # ME-A # Class-counselor : Mr Lokesh Kumar</t>
  </si>
  <si>
    <t>Weak / Bright</t>
  </si>
  <si>
    <t>Detained / Absent</t>
  </si>
  <si>
    <t>Branch / Sem / Section</t>
  </si>
  <si>
    <t>AKTU Roll No</t>
  </si>
  <si>
    <t>Temp Roll No 
(New Admission)</t>
  </si>
  <si>
    <t>Marks Obtained in Sessional - I (conducted during Sep 01-05, 2022)</t>
  </si>
  <si>
    <t>Having Marks &lt; 40%</t>
  </si>
  <si>
    <t>Having Marks 40 - 50%</t>
  </si>
  <si>
    <t>Having Marks &gt; 75%</t>
  </si>
  <si>
    <t>Marks Obt. in Sessional-I</t>
  </si>
  <si>
    <t>Compiled Record of Marks : B Tech - VII Sem : 2022-23  # ME-A # Class-counselor : Mr Lokesh Kumar</t>
  </si>
  <si>
    <t>ME-7A</t>
  </si>
  <si>
    <t>ME-7B</t>
  </si>
  <si>
    <t>ME-7C</t>
  </si>
  <si>
    <t>ME-5A</t>
  </si>
  <si>
    <t>Compiled Record of Marks : B Tech - V Sem : 2022-23  # ME-A # Class-counselor : Mr Lokesh Kumar</t>
  </si>
  <si>
    <t>Compiled Record of Marks : B Tech - V Sem : 2022-23  # ME-B # Class-counselor : Mr Lokesh Kumar</t>
  </si>
  <si>
    <t>ME-5B</t>
  </si>
  <si>
    <t>ME-5C</t>
  </si>
  <si>
    <t>Compiled Record of Marks : B Tech - V Sem : 2022-23  # ME-C # Class-counselor : Mr Lokesh Kumar</t>
  </si>
  <si>
    <t>Compiled Record of Marks : B Tech - III Sem : 2022-23  # ME-B # Class-counselor : Mr Lokesh Kumar</t>
  </si>
  <si>
    <t>ME-3B</t>
  </si>
  <si>
    <t>ME-3C</t>
  </si>
  <si>
    <t>Compiled Record of Marks : B Tech - III Sem : 2022-23  # ME-C # Class-counselor : Mr Lokesh Kumar</t>
  </si>
  <si>
    <t>Compiled Record of Marks : B Tech - VII Sem : 2022-23  # ME-C # Class-counselor : Mr Lokesh Kumar</t>
  </si>
  <si>
    <t>Compiled Record of Marks : B Tech - VII Sem : 2022-23  # ME-B # Class-counselor : Mr Lokesh Kumar</t>
  </si>
  <si>
    <t>(Name)</t>
  </si>
  <si>
    <t>Date : ….............</t>
  </si>
  <si>
    <t>Nos. of Students - Having Marks &lt; 40%</t>
  </si>
  <si>
    <t>Nos. of Students - Having Marks 40 - 50%</t>
  </si>
  <si>
    <t>Nos. of Students - Having Marks 50 - 60%</t>
  </si>
  <si>
    <t>Nos. of Students - Having Marks 60 - 75%</t>
  </si>
  <si>
    <t>Nos. of Students - Having Marks &gt; 75%</t>
  </si>
  <si>
    <t>Compiled Record of Marks  Obtained  # Academic Performance # Department of Mechanical Engg # Odd Sem : 2022-23   # Sessional-I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</si>
</sst>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 Narrow"/>
      <family val="2"/>
    </font>
    <font>
      <b/>
      <sz val="10"/>
      <color indexed="63"/>
      <name val="Arial Narrow"/>
      <family val="2"/>
    </font>
    <font>
      <b/>
      <sz val="12"/>
      <name val="Arial Narrow"/>
      <family val="2"/>
    </font>
    <font>
      <b/>
      <u/>
      <sz val="1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view="pageBreakPreview" zoomScale="90" zoomScaleNormal="100" zoomScaleSheetLayoutView="90" workbookViewId="0">
      <pane xSplit="20" ySplit="4" topLeftCell="U5" activePane="bottomRight" state="frozen"/>
      <selection pane="topRight" activeCell="H1" sqref="H1"/>
      <selection pane="bottomLeft" activeCell="A5" sqref="A5"/>
      <selection pane="bottomRight" activeCell="A3" sqref="A3"/>
    </sheetView>
  </sheetViews>
  <sheetFormatPr defaultColWidth="9.1796875" defaultRowHeight="13" x14ac:dyDescent="0.25"/>
  <cols>
    <col min="1" max="1" width="4.81640625" style="1" customWidth="1"/>
    <col min="2" max="2" width="33.26953125" style="1" customWidth="1"/>
    <col min="3" max="5" width="7" style="1" customWidth="1"/>
    <col min="6" max="6" width="10.54296875" style="1" bestFit="1" customWidth="1"/>
    <col min="7" max="7" width="1.54296875" style="1" customWidth="1"/>
    <col min="8" max="10" width="7" style="1" customWidth="1"/>
    <col min="11" max="11" width="9.7265625" style="1" bestFit="1" customWidth="1"/>
    <col min="12" max="12" width="1.453125" style="1" customWidth="1"/>
    <col min="13" max="14" width="7" style="1" customWidth="1"/>
    <col min="15" max="15" width="7" style="41" customWidth="1"/>
    <col min="16" max="16" width="10.54296875" style="1" bestFit="1" customWidth="1"/>
    <col min="17" max="17" width="1.26953125" style="1" customWidth="1"/>
    <col min="18" max="18" width="9.26953125" style="1" bestFit="1" customWidth="1"/>
    <col min="19" max="19" width="5.26953125" style="2" customWidth="1"/>
    <col min="20" max="20" width="9" style="2" customWidth="1"/>
    <col min="21" max="16384" width="9.1796875" style="2"/>
  </cols>
  <sheetData>
    <row r="1" spans="1:20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8" customHeight="1" thickTop="1" x14ac:dyDescent="0.25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7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5"/>
      <c r="R3" s="35"/>
      <c r="S3" s="48"/>
      <c r="T3" s="48"/>
    </row>
    <row r="4" spans="1:20" ht="26.25" customHeight="1" x14ac:dyDescent="0.25">
      <c r="A4" s="27" t="s">
        <v>0</v>
      </c>
      <c r="B4" s="27" t="s">
        <v>4</v>
      </c>
      <c r="C4" s="27" t="str">
        <f>ME_3A!I82</f>
        <v>ME-3A</v>
      </c>
      <c r="D4" s="27" t="str">
        <f>ME_3B!I82</f>
        <v>ME-3B</v>
      </c>
      <c r="E4" s="27" t="str">
        <f>ME_3C!I82</f>
        <v>ME-3C</v>
      </c>
      <c r="F4" s="37" t="s">
        <v>17</v>
      </c>
      <c r="G4" s="34"/>
      <c r="H4" s="27" t="str">
        <f>ME_5A!I82</f>
        <v>ME-5A</v>
      </c>
      <c r="I4" s="27" t="str">
        <f>ME_5B!I82</f>
        <v>ME-5B</v>
      </c>
      <c r="J4" s="27" t="str">
        <f>ME_5C!I82</f>
        <v>ME-5C</v>
      </c>
      <c r="K4" s="37" t="s">
        <v>18</v>
      </c>
      <c r="L4" s="34"/>
      <c r="M4" s="27" t="str">
        <f>ME_7A!I82</f>
        <v>ME-7A</v>
      </c>
      <c r="N4" s="27" t="str">
        <f>ME_7B!I82</f>
        <v>ME-7B</v>
      </c>
      <c r="O4" s="34" t="str">
        <f>ME_7C!I82</f>
        <v>ME-7C</v>
      </c>
      <c r="P4" s="37" t="s">
        <v>19</v>
      </c>
      <c r="Q4" s="34"/>
      <c r="R4" s="38" t="s">
        <v>20</v>
      </c>
      <c r="S4" s="30"/>
      <c r="T4" s="27"/>
    </row>
    <row r="5" spans="1:20" ht="18" customHeight="1" x14ac:dyDescent="0.25">
      <c r="A5" s="5">
        <v>1</v>
      </c>
      <c r="B5" s="5" t="s">
        <v>3</v>
      </c>
      <c r="C5" s="29">
        <f>ME_3A!I83</f>
        <v>64</v>
      </c>
      <c r="D5" s="29">
        <f>ME_3B!I83</f>
        <v>64</v>
      </c>
      <c r="E5" s="29">
        <f>ME_3C!I83</f>
        <v>64</v>
      </c>
      <c r="F5" s="29">
        <f t="shared" ref="F5:F10" si="0">SUM(C5:E5)</f>
        <v>192</v>
      </c>
      <c r="G5" s="29"/>
      <c r="H5" s="29">
        <f>ME_5A!I83</f>
        <v>64</v>
      </c>
      <c r="I5" s="29">
        <f>ME_5B!I83</f>
        <v>64</v>
      </c>
      <c r="J5" s="29">
        <f>ME_5C!I83</f>
        <v>64</v>
      </c>
      <c r="K5" s="29">
        <f t="shared" ref="K5:K10" si="1">SUM(H5:J5)</f>
        <v>192</v>
      </c>
      <c r="L5" s="29"/>
      <c r="M5" s="29">
        <f>ME_7A!I83</f>
        <v>64</v>
      </c>
      <c r="N5" s="29">
        <f>ME_7B!I83</f>
        <v>64</v>
      </c>
      <c r="O5" s="29">
        <f>ME_7C!I83</f>
        <v>64</v>
      </c>
      <c r="P5" s="29">
        <f t="shared" ref="P5:P10" si="2">SUM(M5:O5)</f>
        <v>192</v>
      </c>
      <c r="Q5" s="29"/>
      <c r="R5" s="29">
        <f t="shared" ref="R5:R10" si="3">F5+K5+P5</f>
        <v>576</v>
      </c>
      <c r="S5" s="4"/>
      <c r="T5" s="5"/>
    </row>
    <row r="6" spans="1:20" ht="18" customHeight="1" x14ac:dyDescent="0.25">
      <c r="A6" s="5">
        <v>2</v>
      </c>
      <c r="B6" s="18" t="s">
        <v>55</v>
      </c>
      <c r="C6" s="29">
        <f>ME_3A!I84</f>
        <v>72</v>
      </c>
      <c r="D6" s="29">
        <f>ME_3B!I84</f>
        <v>72</v>
      </c>
      <c r="E6" s="29">
        <f>ME_3C!I84</f>
        <v>72</v>
      </c>
      <c r="F6" s="29">
        <f t="shared" si="0"/>
        <v>216</v>
      </c>
      <c r="G6" s="29"/>
      <c r="H6" s="29">
        <f>ME_5A!I84</f>
        <v>72</v>
      </c>
      <c r="I6" s="29">
        <f>ME_5B!I84</f>
        <v>72</v>
      </c>
      <c r="J6" s="29">
        <f>ME_5C!I84</f>
        <v>72</v>
      </c>
      <c r="K6" s="29">
        <f t="shared" si="1"/>
        <v>216</v>
      </c>
      <c r="L6" s="29"/>
      <c r="M6" s="29">
        <f>ME_7A!I84</f>
        <v>72</v>
      </c>
      <c r="N6" s="29">
        <f>ME_7B!I84</f>
        <v>72</v>
      </c>
      <c r="O6" s="29">
        <f>ME_7C!I84</f>
        <v>72</v>
      </c>
      <c r="P6" s="29">
        <f t="shared" si="2"/>
        <v>216</v>
      </c>
      <c r="Q6" s="29"/>
      <c r="R6" s="29">
        <f t="shared" si="3"/>
        <v>648</v>
      </c>
      <c r="S6" s="4"/>
      <c r="T6" s="4"/>
    </row>
    <row r="7" spans="1:20" ht="18" customHeight="1" x14ac:dyDescent="0.25">
      <c r="A7" s="5">
        <v>3</v>
      </c>
      <c r="B7" s="24" t="s">
        <v>56</v>
      </c>
      <c r="C7" s="29">
        <f>ME_3A!I85</f>
        <v>0</v>
      </c>
      <c r="D7" s="29">
        <f>ME_3B!I85</f>
        <v>0</v>
      </c>
      <c r="E7" s="29">
        <f>ME_3C!I85</f>
        <v>0</v>
      </c>
      <c r="F7" s="29">
        <f t="shared" si="0"/>
        <v>0</v>
      </c>
      <c r="G7" s="29"/>
      <c r="H7" s="29">
        <f>ME_5A!I85</f>
        <v>0</v>
      </c>
      <c r="I7" s="29">
        <f>ME_5B!I85</f>
        <v>0</v>
      </c>
      <c r="J7" s="29">
        <f>ME_5C!I85</f>
        <v>0</v>
      </c>
      <c r="K7" s="29">
        <f t="shared" si="1"/>
        <v>0</v>
      </c>
      <c r="L7" s="29"/>
      <c r="M7" s="29">
        <f>ME_7A!I85</f>
        <v>0</v>
      </c>
      <c r="N7" s="29">
        <f>ME_7B!I85</f>
        <v>0</v>
      </c>
      <c r="O7" s="29">
        <f>ME_7C!I85</f>
        <v>0</v>
      </c>
      <c r="P7" s="29">
        <f t="shared" si="2"/>
        <v>0</v>
      </c>
      <c r="Q7" s="29"/>
      <c r="R7" s="29">
        <f t="shared" si="3"/>
        <v>0</v>
      </c>
      <c r="S7" s="4"/>
      <c r="T7" s="13"/>
    </row>
    <row r="8" spans="1:20" ht="18" customHeight="1" x14ac:dyDescent="0.25">
      <c r="A8" s="5">
        <v>4</v>
      </c>
      <c r="B8" s="7" t="s">
        <v>57</v>
      </c>
      <c r="C8" s="29">
        <f>ME_3A!I86</f>
        <v>0</v>
      </c>
      <c r="D8" s="29">
        <f>ME_3B!I86</f>
        <v>0</v>
      </c>
      <c r="E8" s="29">
        <f>ME_3C!I86</f>
        <v>0</v>
      </c>
      <c r="F8" s="29">
        <f t="shared" si="0"/>
        <v>0</v>
      </c>
      <c r="G8" s="29"/>
      <c r="H8" s="29">
        <f>ME_5A!I86</f>
        <v>0</v>
      </c>
      <c r="I8" s="29">
        <f>ME_5B!I86</f>
        <v>0</v>
      </c>
      <c r="J8" s="29">
        <f>ME_5C!I86</f>
        <v>0</v>
      </c>
      <c r="K8" s="29">
        <f t="shared" si="1"/>
        <v>0</v>
      </c>
      <c r="L8" s="29"/>
      <c r="M8" s="29">
        <f>ME_7A!I86</f>
        <v>0</v>
      </c>
      <c r="N8" s="29">
        <f>ME_7B!I86</f>
        <v>0</v>
      </c>
      <c r="O8" s="29">
        <f>ME_7C!I86</f>
        <v>0</v>
      </c>
      <c r="P8" s="29">
        <f t="shared" si="2"/>
        <v>0</v>
      </c>
      <c r="Q8" s="29"/>
      <c r="R8" s="29">
        <f t="shared" si="3"/>
        <v>0</v>
      </c>
      <c r="S8" s="4"/>
      <c r="T8" s="13"/>
    </row>
    <row r="9" spans="1:20" ht="18" customHeight="1" x14ac:dyDescent="0.25">
      <c r="A9" s="5">
        <v>5</v>
      </c>
      <c r="B9" s="24" t="s">
        <v>58</v>
      </c>
      <c r="C9" s="29">
        <f>ME_3A!I87</f>
        <v>0</v>
      </c>
      <c r="D9" s="29">
        <f>ME_3B!I87</f>
        <v>0</v>
      </c>
      <c r="E9" s="29">
        <f>ME_3C!I87</f>
        <v>0</v>
      </c>
      <c r="F9" s="29">
        <f t="shared" si="0"/>
        <v>0</v>
      </c>
      <c r="G9" s="29"/>
      <c r="H9" s="29">
        <f>ME_5A!I87</f>
        <v>0</v>
      </c>
      <c r="I9" s="29">
        <f>ME_5B!I87</f>
        <v>0</v>
      </c>
      <c r="J9" s="29">
        <f>ME_5C!I87</f>
        <v>0</v>
      </c>
      <c r="K9" s="29">
        <f t="shared" si="1"/>
        <v>0</v>
      </c>
      <c r="L9" s="29"/>
      <c r="M9" s="29">
        <f>ME_7A!I87</f>
        <v>0</v>
      </c>
      <c r="N9" s="29">
        <f>ME_7B!I87</f>
        <v>0</v>
      </c>
      <c r="O9" s="29">
        <f>ME_7C!I87</f>
        <v>0</v>
      </c>
      <c r="P9" s="29">
        <f t="shared" si="2"/>
        <v>0</v>
      </c>
      <c r="Q9" s="29"/>
      <c r="R9" s="29">
        <f t="shared" si="3"/>
        <v>0</v>
      </c>
      <c r="S9" s="4"/>
      <c r="T9" s="13"/>
    </row>
    <row r="10" spans="1:20" ht="18" customHeight="1" x14ac:dyDescent="0.25">
      <c r="A10" s="5">
        <v>6</v>
      </c>
      <c r="B10" s="12" t="s">
        <v>59</v>
      </c>
      <c r="C10" s="29">
        <f>ME_3A!I88</f>
        <v>0</v>
      </c>
      <c r="D10" s="29">
        <f>ME_3B!I88</f>
        <v>0</v>
      </c>
      <c r="E10" s="29">
        <f>ME_3C!I88</f>
        <v>0</v>
      </c>
      <c r="F10" s="29">
        <f t="shared" si="0"/>
        <v>0</v>
      </c>
      <c r="G10" s="29"/>
      <c r="H10" s="29">
        <f>ME_5A!I88</f>
        <v>0</v>
      </c>
      <c r="I10" s="29">
        <f>ME_5B!I88</f>
        <v>0</v>
      </c>
      <c r="J10" s="29">
        <f>ME_5C!I88</f>
        <v>0</v>
      </c>
      <c r="K10" s="29">
        <f t="shared" si="1"/>
        <v>0</v>
      </c>
      <c r="L10" s="29"/>
      <c r="M10" s="29">
        <f>ME_7A!I88</f>
        <v>0</v>
      </c>
      <c r="N10" s="29">
        <f>ME_7B!I88</f>
        <v>0</v>
      </c>
      <c r="O10" s="29">
        <f>ME_7C!I88</f>
        <v>0</v>
      </c>
      <c r="P10" s="29">
        <f t="shared" si="2"/>
        <v>0</v>
      </c>
      <c r="Q10" s="29"/>
      <c r="R10" s="29">
        <f t="shared" si="3"/>
        <v>0</v>
      </c>
      <c r="S10" s="29"/>
      <c r="T10" s="13"/>
    </row>
    <row r="11" spans="1:20" ht="18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T11" s="4"/>
    </row>
    <row r="12" spans="1:20" ht="18" customHeight="1" x14ac:dyDescent="0.25"/>
    <row r="13" spans="1:20" ht="18" customHeight="1" x14ac:dyDescent="0.25">
      <c r="A13" s="6"/>
      <c r="B13" s="43"/>
      <c r="C13" s="43"/>
    </row>
    <row r="14" spans="1:20" ht="18" customHeight="1" x14ac:dyDescent="0.25">
      <c r="A14" s="6"/>
      <c r="B14" s="6"/>
      <c r="C14" s="42"/>
      <c r="P14" s="44" t="s">
        <v>53</v>
      </c>
      <c r="Q14" s="44"/>
      <c r="R14" s="44"/>
      <c r="S14" s="44"/>
      <c r="T14" s="44"/>
    </row>
    <row r="15" spans="1:20" ht="18" customHeight="1" x14ac:dyDescent="0.25">
      <c r="A15" s="6"/>
      <c r="B15" s="6"/>
      <c r="C15" s="42"/>
      <c r="P15" s="44" t="s">
        <v>15</v>
      </c>
      <c r="Q15" s="44"/>
      <c r="R15" s="44"/>
      <c r="S15" s="44"/>
      <c r="T15" s="44"/>
    </row>
    <row r="16" spans="1:20" ht="18" customHeight="1" x14ac:dyDescent="0.25">
      <c r="A16" s="6"/>
      <c r="B16" s="6"/>
      <c r="C16" s="42"/>
      <c r="P16" s="45" t="s">
        <v>54</v>
      </c>
      <c r="Q16" s="45"/>
      <c r="R16" s="45"/>
      <c r="S16" s="45"/>
      <c r="T16" s="45"/>
    </row>
  </sheetData>
  <mergeCells count="6">
    <mergeCell ref="P15:T15"/>
    <mergeCell ref="P16:T16"/>
    <mergeCell ref="A1:T1"/>
    <mergeCell ref="A2:T2"/>
    <mergeCell ref="S3:T3"/>
    <mergeCell ref="P14:T14"/>
  </mergeCells>
  <printOptions horizontalCentered="1"/>
  <pageMargins left="0.45" right="0.45" top="0.5" bottom="0.5" header="0.3" footer="0.3"/>
  <pageSetup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2D63-11D5-4ADB-AA3B-1AE7010FC2ED}">
  <dimension ref="A1:S92"/>
  <sheetViews>
    <sheetView view="pageBreakPreview" zoomScale="90" zoomScaleNormal="100" zoomScaleSheetLayoutView="90" workbookViewId="0">
      <pane xSplit="19" ySplit="5" topLeftCell="T79" activePane="bottomRight" state="frozen"/>
      <selection pane="topRight" activeCell="H1" sqref="H1"/>
      <selection pane="bottomLeft" activeCell="A5" sqref="A5"/>
      <selection pane="bottomRight" activeCell="L85" sqref="L85"/>
    </sheetView>
  </sheetViews>
  <sheetFormatPr defaultColWidth="9.1796875" defaultRowHeight="13" x14ac:dyDescent="0.25"/>
  <cols>
    <col min="1" max="1" width="4.81640625" style="41" customWidth="1"/>
    <col min="2" max="2" width="10.453125" style="41" customWidth="1"/>
    <col min="3" max="3" width="6.7265625" style="2" customWidth="1"/>
    <col min="4" max="4" width="14" style="4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41" customWidth="1"/>
    <col min="19" max="19" width="6.7265625" style="4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51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40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F4:F5"/>
    <mergeCell ref="G4:G5"/>
    <mergeCell ref="H4:I4"/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</mergeCells>
  <conditionalFormatting sqref="I6:I80">
    <cfRule type="cellIs" dxfId="18" priority="15" stopIfTrue="1" operator="equal">
      <formula>100</formula>
    </cfRule>
    <cfRule type="cellIs" dxfId="17" priority="16" stopIfTrue="1" operator="greaterThan">
      <formula>100</formula>
    </cfRule>
    <cfRule type="cellIs" dxfId="16" priority="19" stopIfTrue="1" operator="between">
      <formula>60</formula>
      <formula>75</formula>
    </cfRule>
    <cfRule type="cellIs" dxfId="15" priority="20" stopIfTrue="1" operator="lessThan">
      <formula>60</formula>
    </cfRule>
    <cfRule type="cellIs" dxfId="14" priority="21" stopIfTrue="1" operator="greaterThan">
      <formula>75</formula>
    </cfRule>
  </conditionalFormatting>
  <conditionalFormatting sqref="Q6 Q83:Q88 L83:O88 L78:O80 Q78:Q80">
    <cfRule type="cellIs" dxfId="13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12" priority="13" stopIfTrue="1" operator="greaterThan">
      <formula>$Q$5</formula>
    </cfRule>
    <cfRule type="cellIs" dxfId="11" priority="14" stopIfTrue="1" operator="greaterThan">
      <formula>$P$5</formula>
    </cfRule>
  </conditionalFormatting>
  <conditionalFormatting sqref="R6">
    <cfRule type="cellIs" dxfId="10" priority="12" stopIfTrue="1" operator="greaterThan">
      <formula>$R$5</formula>
    </cfRule>
  </conditionalFormatting>
  <conditionalFormatting sqref="Q7:Q77 L6:O77">
    <cfRule type="cellIs" dxfId="9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8" priority="9" stopIfTrue="1" operator="greaterThan">
      <formula>$K$5</formula>
    </cfRule>
  </conditionalFormatting>
  <conditionalFormatting sqref="L6:L77">
    <cfRule type="cellIs" dxfId="7" priority="8" stopIfTrue="1" operator="greaterThan">
      <formula>$L$5</formula>
    </cfRule>
  </conditionalFormatting>
  <conditionalFormatting sqref="M6:M77">
    <cfRule type="cellIs" dxfId="6" priority="7" stopIfTrue="1" operator="greaterThan">
      <formula>$M$5</formula>
    </cfRule>
  </conditionalFormatting>
  <conditionalFormatting sqref="N6:N77">
    <cfRule type="cellIs" dxfId="5" priority="6" stopIfTrue="1" operator="greaterThan">
      <formula>$N$5</formula>
    </cfRule>
  </conditionalFormatting>
  <conditionalFormatting sqref="O6:O77">
    <cfRule type="cellIs" dxfId="4" priority="5" stopIfTrue="1" operator="greaterThan">
      <formula>$O$5</formula>
    </cfRule>
  </conditionalFormatting>
  <conditionalFormatting sqref="P6:P77">
    <cfRule type="cellIs" dxfId="3" priority="4" stopIfTrue="1" operator="greaterThan">
      <formula>$P$5</formula>
    </cfRule>
  </conditionalFormatting>
  <conditionalFormatting sqref="Q7:Q77">
    <cfRule type="cellIs" dxfId="2" priority="2" stopIfTrue="1" operator="greaterThan">
      <formula>$Q$5</formula>
    </cfRule>
    <cfRule type="cellIs" dxfId="1" priority="3" stopIfTrue="1" operator="greaterThan">
      <formula>$P$5</formula>
    </cfRule>
  </conditionalFormatting>
  <conditionalFormatting sqref="R7:R77">
    <cfRule type="cellIs" dxfId="0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2"/>
  <sheetViews>
    <sheetView view="pageBreakPreview" zoomScale="90" zoomScaleNormal="100" zoomScaleSheetLayoutView="90" workbookViewId="0">
      <pane xSplit="19" ySplit="5" topLeftCell="T6" activePane="bottomRight" state="frozen"/>
      <selection pane="topRight" activeCell="H1" sqref="H1"/>
      <selection pane="bottomLeft" activeCell="A5" sqref="A5"/>
      <selection pane="bottomRight" activeCell="L5" sqref="L5:R5"/>
    </sheetView>
  </sheetViews>
  <sheetFormatPr defaultColWidth="9.1796875" defaultRowHeight="13" x14ac:dyDescent="0.25"/>
  <cols>
    <col min="1" max="1" width="4.81640625" style="1" customWidth="1"/>
    <col min="2" max="2" width="10.453125" style="1" customWidth="1"/>
    <col min="3" max="3" width="6.7265625" style="2" customWidth="1"/>
    <col min="4" max="4" width="14" style="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1" customWidth="1"/>
    <col min="19" max="19" width="6.7265625" style="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16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  <mergeCell ref="F4:F5"/>
    <mergeCell ref="G4:G5"/>
    <mergeCell ref="H4:I4"/>
  </mergeCells>
  <conditionalFormatting sqref="I6:I80">
    <cfRule type="cellIs" dxfId="170" priority="15" stopIfTrue="1" operator="equal">
      <formula>100</formula>
    </cfRule>
    <cfRule type="cellIs" dxfId="169" priority="16" stopIfTrue="1" operator="greaterThan">
      <formula>100</formula>
    </cfRule>
    <cfRule type="cellIs" dxfId="168" priority="19" stopIfTrue="1" operator="between">
      <formula>60</formula>
      <formula>75</formula>
    </cfRule>
    <cfRule type="cellIs" dxfId="167" priority="20" stopIfTrue="1" operator="lessThan">
      <formula>60</formula>
    </cfRule>
    <cfRule type="cellIs" dxfId="166" priority="21" stopIfTrue="1" operator="greaterThan">
      <formula>75</formula>
    </cfRule>
  </conditionalFormatting>
  <conditionalFormatting sqref="Q6 Q83:Q88 L83:O88 L78:O80 Q78:Q80">
    <cfRule type="cellIs" dxfId="165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164" priority="13" stopIfTrue="1" operator="greaterThan">
      <formula>$Q$5</formula>
    </cfRule>
    <cfRule type="cellIs" dxfId="163" priority="14" stopIfTrue="1" operator="greaterThan">
      <formula>$P$5</formula>
    </cfRule>
  </conditionalFormatting>
  <conditionalFormatting sqref="R6">
    <cfRule type="cellIs" dxfId="162" priority="12" stopIfTrue="1" operator="greaterThan">
      <formula>$R$5</formula>
    </cfRule>
  </conditionalFormatting>
  <conditionalFormatting sqref="Q7:Q77 L6:O77">
    <cfRule type="cellIs" dxfId="161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160" priority="9" stopIfTrue="1" operator="greaterThan">
      <formula>$K$5</formula>
    </cfRule>
  </conditionalFormatting>
  <conditionalFormatting sqref="L6:L77">
    <cfRule type="cellIs" dxfId="159" priority="8" stopIfTrue="1" operator="greaterThan">
      <formula>$L$5</formula>
    </cfRule>
  </conditionalFormatting>
  <conditionalFormatting sqref="M6:M77">
    <cfRule type="cellIs" dxfId="158" priority="7" stopIfTrue="1" operator="greaterThan">
      <formula>$M$5</formula>
    </cfRule>
  </conditionalFormatting>
  <conditionalFormatting sqref="N6:N77">
    <cfRule type="cellIs" dxfId="157" priority="6" stopIfTrue="1" operator="greaterThan">
      <formula>$N$5</formula>
    </cfRule>
  </conditionalFormatting>
  <conditionalFormatting sqref="O6:O77">
    <cfRule type="cellIs" dxfId="156" priority="5" stopIfTrue="1" operator="greaterThan">
      <formula>$O$5</formula>
    </cfRule>
  </conditionalFormatting>
  <conditionalFormatting sqref="P6:P77">
    <cfRule type="cellIs" dxfId="155" priority="4" stopIfTrue="1" operator="greaterThan">
      <formula>$P$5</formula>
    </cfRule>
  </conditionalFormatting>
  <conditionalFormatting sqref="Q7:Q77">
    <cfRule type="cellIs" dxfId="154" priority="2" stopIfTrue="1" operator="greaterThan">
      <formula>$Q$5</formula>
    </cfRule>
    <cfRule type="cellIs" dxfId="153" priority="3" stopIfTrue="1" operator="greaterThan">
      <formula>$P$5</formula>
    </cfRule>
  </conditionalFormatting>
  <conditionalFormatting sqref="R7:R77">
    <cfRule type="cellIs" dxfId="152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529F-120E-4F07-B1CB-014098F72FE3}">
  <dimension ref="A1:S92"/>
  <sheetViews>
    <sheetView view="pageBreakPreview" zoomScale="90" zoomScaleNormal="100" zoomScaleSheetLayoutView="90" workbookViewId="0">
      <pane xSplit="19" ySplit="5" topLeftCell="T78" activePane="bottomRight" state="frozen"/>
      <selection pane="topRight" activeCell="H1" sqref="H1"/>
      <selection pane="bottomLeft" activeCell="A5" sqref="A5"/>
      <selection pane="bottomRight" activeCell="K5" sqref="K5:R5"/>
    </sheetView>
  </sheetViews>
  <sheetFormatPr defaultColWidth="9.1796875" defaultRowHeight="13" x14ac:dyDescent="0.25"/>
  <cols>
    <col min="1" max="1" width="4.81640625" style="41" customWidth="1"/>
    <col min="2" max="2" width="10.453125" style="41" customWidth="1"/>
    <col min="3" max="3" width="6.7265625" style="2" customWidth="1"/>
    <col min="4" max="4" width="14" style="4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41" customWidth="1"/>
    <col min="19" max="19" width="6.7265625" style="4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48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F4:F5"/>
    <mergeCell ref="G4:G5"/>
    <mergeCell ref="H4:I4"/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</mergeCells>
  <conditionalFormatting sqref="I6:I80">
    <cfRule type="cellIs" dxfId="151" priority="15" stopIfTrue="1" operator="equal">
      <formula>100</formula>
    </cfRule>
    <cfRule type="cellIs" dxfId="150" priority="16" stopIfTrue="1" operator="greaterThan">
      <formula>100</formula>
    </cfRule>
    <cfRule type="cellIs" dxfId="149" priority="19" stopIfTrue="1" operator="between">
      <formula>60</formula>
      <formula>75</formula>
    </cfRule>
    <cfRule type="cellIs" dxfId="148" priority="20" stopIfTrue="1" operator="lessThan">
      <formula>60</formula>
    </cfRule>
    <cfRule type="cellIs" dxfId="147" priority="21" stopIfTrue="1" operator="greaterThan">
      <formula>75</formula>
    </cfRule>
  </conditionalFormatting>
  <conditionalFormatting sqref="Q6 Q83:Q88 L83:O88 L78:O80 Q78:Q80">
    <cfRule type="cellIs" dxfId="146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145" priority="13" stopIfTrue="1" operator="greaterThan">
      <formula>$Q$5</formula>
    </cfRule>
    <cfRule type="cellIs" dxfId="144" priority="14" stopIfTrue="1" operator="greaterThan">
      <formula>$P$5</formula>
    </cfRule>
  </conditionalFormatting>
  <conditionalFormatting sqref="R6">
    <cfRule type="cellIs" dxfId="143" priority="12" stopIfTrue="1" operator="greaterThan">
      <formula>$R$5</formula>
    </cfRule>
  </conditionalFormatting>
  <conditionalFormatting sqref="Q7:Q77 L6:O77">
    <cfRule type="cellIs" dxfId="142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141" priority="9" stopIfTrue="1" operator="greaterThan">
      <formula>$K$5</formula>
    </cfRule>
  </conditionalFormatting>
  <conditionalFormatting sqref="L6:L77">
    <cfRule type="cellIs" dxfId="140" priority="8" stopIfTrue="1" operator="greaterThan">
      <formula>$L$5</formula>
    </cfRule>
  </conditionalFormatting>
  <conditionalFormatting sqref="M6:M77">
    <cfRule type="cellIs" dxfId="139" priority="7" stopIfTrue="1" operator="greaterThan">
      <formula>$M$5</formula>
    </cfRule>
  </conditionalFormatting>
  <conditionalFormatting sqref="N6:N77">
    <cfRule type="cellIs" dxfId="138" priority="6" stopIfTrue="1" operator="greaterThan">
      <formula>$N$5</formula>
    </cfRule>
  </conditionalFormatting>
  <conditionalFormatting sqref="O6:O77">
    <cfRule type="cellIs" dxfId="137" priority="5" stopIfTrue="1" operator="greaterThan">
      <formula>$O$5</formula>
    </cfRule>
  </conditionalFormatting>
  <conditionalFormatting sqref="P6:P77">
    <cfRule type="cellIs" dxfId="136" priority="4" stopIfTrue="1" operator="greaterThan">
      <formula>$P$5</formula>
    </cfRule>
  </conditionalFormatting>
  <conditionalFormatting sqref="Q7:Q77">
    <cfRule type="cellIs" dxfId="135" priority="2" stopIfTrue="1" operator="greaterThan">
      <formula>$Q$5</formula>
    </cfRule>
    <cfRule type="cellIs" dxfId="134" priority="3" stopIfTrue="1" operator="greaterThan">
      <formula>$P$5</formula>
    </cfRule>
  </conditionalFormatting>
  <conditionalFormatting sqref="R7:R77">
    <cfRule type="cellIs" dxfId="133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88480-4F43-47F6-BE56-299F1F51D003}">
  <dimension ref="A1:S92"/>
  <sheetViews>
    <sheetView view="pageBreakPreview" zoomScale="90" zoomScaleNormal="100" zoomScaleSheetLayoutView="90" workbookViewId="0">
      <pane xSplit="19" ySplit="5" topLeftCell="T79" activePane="bottomRight" state="frozen"/>
      <selection pane="topRight" activeCell="H1" sqref="H1"/>
      <selection pane="bottomLeft" activeCell="A5" sqref="A5"/>
      <selection pane="bottomRight" activeCell="K5" sqref="K5:R5"/>
    </sheetView>
  </sheetViews>
  <sheetFormatPr defaultColWidth="9.1796875" defaultRowHeight="13" x14ac:dyDescent="0.25"/>
  <cols>
    <col min="1" max="1" width="4.81640625" style="41" customWidth="1"/>
    <col min="2" max="2" width="10.453125" style="41" customWidth="1"/>
    <col min="3" max="3" width="6.7265625" style="2" customWidth="1"/>
    <col min="4" max="4" width="14" style="4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41" customWidth="1"/>
    <col min="19" max="19" width="6.7265625" style="4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49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F4:F5"/>
    <mergeCell ref="G4:G5"/>
    <mergeCell ref="H4:I4"/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</mergeCells>
  <conditionalFormatting sqref="I6:I80">
    <cfRule type="cellIs" dxfId="132" priority="15" stopIfTrue="1" operator="equal">
      <formula>100</formula>
    </cfRule>
    <cfRule type="cellIs" dxfId="131" priority="16" stopIfTrue="1" operator="greaterThan">
      <formula>100</formula>
    </cfRule>
    <cfRule type="cellIs" dxfId="130" priority="19" stopIfTrue="1" operator="between">
      <formula>60</formula>
      <formula>75</formula>
    </cfRule>
    <cfRule type="cellIs" dxfId="129" priority="20" stopIfTrue="1" operator="lessThan">
      <formula>60</formula>
    </cfRule>
    <cfRule type="cellIs" dxfId="128" priority="21" stopIfTrue="1" operator="greaterThan">
      <formula>75</formula>
    </cfRule>
  </conditionalFormatting>
  <conditionalFormatting sqref="Q6 Q83:Q88 L83:O88 L78:O80 Q78:Q80">
    <cfRule type="cellIs" dxfId="127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126" priority="13" stopIfTrue="1" operator="greaterThan">
      <formula>$Q$5</formula>
    </cfRule>
    <cfRule type="cellIs" dxfId="125" priority="14" stopIfTrue="1" operator="greaterThan">
      <formula>$P$5</formula>
    </cfRule>
  </conditionalFormatting>
  <conditionalFormatting sqref="R6">
    <cfRule type="cellIs" dxfId="124" priority="12" stopIfTrue="1" operator="greaterThan">
      <formula>$R$5</formula>
    </cfRule>
  </conditionalFormatting>
  <conditionalFormatting sqref="Q7:Q77 L6:O77">
    <cfRule type="cellIs" dxfId="123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122" priority="9" stopIfTrue="1" operator="greaterThan">
      <formula>$K$5</formula>
    </cfRule>
  </conditionalFormatting>
  <conditionalFormatting sqref="L6:L77">
    <cfRule type="cellIs" dxfId="121" priority="8" stopIfTrue="1" operator="greaterThan">
      <formula>$L$5</formula>
    </cfRule>
  </conditionalFormatting>
  <conditionalFormatting sqref="M6:M77">
    <cfRule type="cellIs" dxfId="120" priority="7" stopIfTrue="1" operator="greaterThan">
      <formula>$M$5</formula>
    </cfRule>
  </conditionalFormatting>
  <conditionalFormatting sqref="N6:N77">
    <cfRule type="cellIs" dxfId="119" priority="6" stopIfTrue="1" operator="greaterThan">
      <formula>$N$5</formula>
    </cfRule>
  </conditionalFormatting>
  <conditionalFormatting sqref="O6:O77">
    <cfRule type="cellIs" dxfId="118" priority="5" stopIfTrue="1" operator="greaterThan">
      <formula>$O$5</formula>
    </cfRule>
  </conditionalFormatting>
  <conditionalFormatting sqref="P6:P77">
    <cfRule type="cellIs" dxfId="117" priority="4" stopIfTrue="1" operator="greaterThan">
      <formula>$P$5</formula>
    </cfRule>
  </conditionalFormatting>
  <conditionalFormatting sqref="Q7:Q77">
    <cfRule type="cellIs" dxfId="116" priority="2" stopIfTrue="1" operator="greaterThan">
      <formula>$Q$5</formula>
    </cfRule>
    <cfRule type="cellIs" dxfId="115" priority="3" stopIfTrue="1" operator="greaterThan">
      <formula>$P$5</formula>
    </cfRule>
  </conditionalFormatting>
  <conditionalFormatting sqref="R7:R77">
    <cfRule type="cellIs" dxfId="114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D0FD-642D-4548-833C-1B3096469992}">
  <dimension ref="A1:S92"/>
  <sheetViews>
    <sheetView view="pageBreakPreview" zoomScale="90" zoomScaleNormal="100" zoomScaleSheetLayoutView="90" workbookViewId="0">
      <pane xSplit="19" ySplit="5" topLeftCell="T79" activePane="bottomRight" state="frozen"/>
      <selection pane="topRight" activeCell="H1" sqref="H1"/>
      <selection pane="bottomLeft" activeCell="A5" sqref="A5"/>
      <selection pane="bottomRight" activeCell="K5" sqref="K5:R5"/>
    </sheetView>
  </sheetViews>
  <sheetFormatPr defaultColWidth="9.1796875" defaultRowHeight="13" x14ac:dyDescent="0.25"/>
  <cols>
    <col min="1" max="1" width="4.81640625" style="41" customWidth="1"/>
    <col min="2" max="2" width="10.453125" style="41" customWidth="1"/>
    <col min="3" max="3" width="6.7265625" style="2" customWidth="1"/>
    <col min="4" max="4" width="14" style="4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41" customWidth="1"/>
    <col min="19" max="19" width="6.7265625" style="4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41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F4:F5"/>
    <mergeCell ref="G4:G5"/>
    <mergeCell ref="H4:I4"/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</mergeCells>
  <conditionalFormatting sqref="I6:I80">
    <cfRule type="cellIs" dxfId="113" priority="15" stopIfTrue="1" operator="equal">
      <formula>100</formula>
    </cfRule>
    <cfRule type="cellIs" dxfId="112" priority="16" stopIfTrue="1" operator="greaterThan">
      <formula>100</formula>
    </cfRule>
    <cfRule type="cellIs" dxfId="111" priority="19" stopIfTrue="1" operator="between">
      <formula>60</formula>
      <formula>75</formula>
    </cfRule>
    <cfRule type="cellIs" dxfId="110" priority="20" stopIfTrue="1" operator="lessThan">
      <formula>60</formula>
    </cfRule>
    <cfRule type="cellIs" dxfId="109" priority="21" stopIfTrue="1" operator="greaterThan">
      <formula>75</formula>
    </cfRule>
  </conditionalFormatting>
  <conditionalFormatting sqref="Q6 Q83:Q88 L83:O88 L78:O80 Q78:Q80">
    <cfRule type="cellIs" dxfId="108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107" priority="13" stopIfTrue="1" operator="greaterThan">
      <formula>$Q$5</formula>
    </cfRule>
    <cfRule type="cellIs" dxfId="106" priority="14" stopIfTrue="1" operator="greaterThan">
      <formula>$P$5</formula>
    </cfRule>
  </conditionalFormatting>
  <conditionalFormatting sqref="R6">
    <cfRule type="cellIs" dxfId="105" priority="12" stopIfTrue="1" operator="greaterThan">
      <formula>$R$5</formula>
    </cfRule>
  </conditionalFormatting>
  <conditionalFormatting sqref="Q7:Q77 L6:O77">
    <cfRule type="cellIs" dxfId="104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103" priority="9" stopIfTrue="1" operator="greaterThan">
      <formula>$K$5</formula>
    </cfRule>
  </conditionalFormatting>
  <conditionalFormatting sqref="L6:L77">
    <cfRule type="cellIs" dxfId="102" priority="8" stopIfTrue="1" operator="greaterThan">
      <formula>$L$5</formula>
    </cfRule>
  </conditionalFormatting>
  <conditionalFormatting sqref="M6:M77">
    <cfRule type="cellIs" dxfId="101" priority="7" stopIfTrue="1" operator="greaterThan">
      <formula>$M$5</formula>
    </cfRule>
  </conditionalFormatting>
  <conditionalFormatting sqref="N6:N77">
    <cfRule type="cellIs" dxfId="100" priority="6" stopIfTrue="1" operator="greaterThan">
      <formula>$N$5</formula>
    </cfRule>
  </conditionalFormatting>
  <conditionalFormatting sqref="O6:O77">
    <cfRule type="cellIs" dxfId="99" priority="5" stopIfTrue="1" operator="greaterThan">
      <formula>$O$5</formula>
    </cfRule>
  </conditionalFormatting>
  <conditionalFormatting sqref="P6:P77">
    <cfRule type="cellIs" dxfId="98" priority="4" stopIfTrue="1" operator="greaterThan">
      <formula>$P$5</formula>
    </cfRule>
  </conditionalFormatting>
  <conditionalFormatting sqref="Q7:Q77">
    <cfRule type="cellIs" dxfId="97" priority="2" stopIfTrue="1" operator="greaterThan">
      <formula>$Q$5</formula>
    </cfRule>
    <cfRule type="cellIs" dxfId="96" priority="3" stopIfTrue="1" operator="greaterThan">
      <formula>$P$5</formula>
    </cfRule>
  </conditionalFormatting>
  <conditionalFormatting sqref="R7:R77">
    <cfRule type="cellIs" dxfId="95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4DE3-6CF7-4E95-9612-0300400583A1}">
  <dimension ref="A1:S92"/>
  <sheetViews>
    <sheetView view="pageBreakPreview" zoomScale="90" zoomScaleNormal="100" zoomScaleSheetLayoutView="90" workbookViewId="0">
      <pane xSplit="19" ySplit="5" topLeftCell="T79" activePane="bottomRight" state="frozen"/>
      <selection pane="topRight" activeCell="H1" sqref="H1"/>
      <selection pane="bottomLeft" activeCell="A5" sqref="A5"/>
      <selection pane="bottomRight" activeCell="K5" sqref="K5:R5"/>
    </sheetView>
  </sheetViews>
  <sheetFormatPr defaultColWidth="9.1796875" defaultRowHeight="13" x14ac:dyDescent="0.25"/>
  <cols>
    <col min="1" max="1" width="4.81640625" style="41" customWidth="1"/>
    <col min="2" max="2" width="10.453125" style="41" customWidth="1"/>
    <col min="3" max="3" width="6.7265625" style="2" customWidth="1"/>
    <col min="4" max="4" width="14" style="4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41" customWidth="1"/>
    <col min="19" max="19" width="6.7265625" style="4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44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F4:F5"/>
    <mergeCell ref="G4:G5"/>
    <mergeCell ref="H4:I4"/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</mergeCells>
  <conditionalFormatting sqref="I6:I80">
    <cfRule type="cellIs" dxfId="94" priority="15" stopIfTrue="1" operator="equal">
      <formula>100</formula>
    </cfRule>
    <cfRule type="cellIs" dxfId="93" priority="16" stopIfTrue="1" operator="greaterThan">
      <formula>100</formula>
    </cfRule>
    <cfRule type="cellIs" dxfId="92" priority="19" stopIfTrue="1" operator="between">
      <formula>60</formula>
      <formula>75</formula>
    </cfRule>
    <cfRule type="cellIs" dxfId="91" priority="20" stopIfTrue="1" operator="lessThan">
      <formula>60</formula>
    </cfRule>
    <cfRule type="cellIs" dxfId="90" priority="21" stopIfTrue="1" operator="greaterThan">
      <formula>75</formula>
    </cfRule>
  </conditionalFormatting>
  <conditionalFormatting sqref="Q6 Q83:Q88 L83:O88 L78:O80 Q78:Q80">
    <cfRule type="cellIs" dxfId="89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88" priority="13" stopIfTrue="1" operator="greaterThan">
      <formula>$Q$5</formula>
    </cfRule>
    <cfRule type="cellIs" dxfId="87" priority="14" stopIfTrue="1" operator="greaterThan">
      <formula>$P$5</formula>
    </cfRule>
  </conditionalFormatting>
  <conditionalFormatting sqref="R6">
    <cfRule type="cellIs" dxfId="86" priority="12" stopIfTrue="1" operator="greaterThan">
      <formula>$R$5</formula>
    </cfRule>
  </conditionalFormatting>
  <conditionalFormatting sqref="Q7:Q77 L6:O77">
    <cfRule type="cellIs" dxfId="85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84" priority="9" stopIfTrue="1" operator="greaterThan">
      <formula>$K$5</formula>
    </cfRule>
  </conditionalFormatting>
  <conditionalFormatting sqref="L6:L77">
    <cfRule type="cellIs" dxfId="83" priority="8" stopIfTrue="1" operator="greaterThan">
      <formula>$L$5</formula>
    </cfRule>
  </conditionalFormatting>
  <conditionalFormatting sqref="M6:M77">
    <cfRule type="cellIs" dxfId="82" priority="7" stopIfTrue="1" operator="greaterThan">
      <formula>$M$5</formula>
    </cfRule>
  </conditionalFormatting>
  <conditionalFormatting sqref="N6:N77">
    <cfRule type="cellIs" dxfId="81" priority="6" stopIfTrue="1" operator="greaterThan">
      <formula>$N$5</formula>
    </cfRule>
  </conditionalFormatting>
  <conditionalFormatting sqref="O6:O77">
    <cfRule type="cellIs" dxfId="80" priority="5" stopIfTrue="1" operator="greaterThan">
      <formula>$O$5</formula>
    </cfRule>
  </conditionalFormatting>
  <conditionalFormatting sqref="P6:P77">
    <cfRule type="cellIs" dxfId="79" priority="4" stopIfTrue="1" operator="greaterThan">
      <formula>$P$5</formula>
    </cfRule>
  </conditionalFormatting>
  <conditionalFormatting sqref="Q7:Q77">
    <cfRule type="cellIs" dxfId="78" priority="2" stopIfTrue="1" operator="greaterThan">
      <formula>$Q$5</formula>
    </cfRule>
    <cfRule type="cellIs" dxfId="77" priority="3" stopIfTrue="1" operator="greaterThan">
      <formula>$P$5</formula>
    </cfRule>
  </conditionalFormatting>
  <conditionalFormatting sqref="R7:R77">
    <cfRule type="cellIs" dxfId="76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ACF1-25BA-4536-B6FA-0F4C986684A7}">
  <dimension ref="A1:S92"/>
  <sheetViews>
    <sheetView view="pageBreakPreview" zoomScale="90" zoomScaleNormal="100" zoomScaleSheetLayoutView="90" workbookViewId="0">
      <pane xSplit="19" ySplit="5" topLeftCell="T79" activePane="bottomRight" state="frozen"/>
      <selection pane="topRight" activeCell="H1" sqref="H1"/>
      <selection pane="bottomLeft" activeCell="A5" sqref="A5"/>
      <selection pane="bottomRight" activeCell="K5" sqref="K5:R5"/>
    </sheetView>
  </sheetViews>
  <sheetFormatPr defaultColWidth="9.1796875" defaultRowHeight="13" x14ac:dyDescent="0.25"/>
  <cols>
    <col min="1" max="1" width="4.81640625" style="41" customWidth="1"/>
    <col min="2" max="2" width="10.453125" style="41" customWidth="1"/>
    <col min="3" max="3" width="6.7265625" style="2" customWidth="1"/>
    <col min="4" max="4" width="14" style="4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41" customWidth="1"/>
    <col min="19" max="19" width="6.7265625" style="4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45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F4:F5"/>
    <mergeCell ref="G4:G5"/>
    <mergeCell ref="H4:I4"/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</mergeCells>
  <conditionalFormatting sqref="I6:I80">
    <cfRule type="cellIs" dxfId="75" priority="15" stopIfTrue="1" operator="equal">
      <formula>100</formula>
    </cfRule>
    <cfRule type="cellIs" dxfId="74" priority="16" stopIfTrue="1" operator="greaterThan">
      <formula>100</formula>
    </cfRule>
    <cfRule type="cellIs" dxfId="73" priority="19" stopIfTrue="1" operator="between">
      <formula>60</formula>
      <formula>75</formula>
    </cfRule>
    <cfRule type="cellIs" dxfId="72" priority="20" stopIfTrue="1" operator="lessThan">
      <formula>60</formula>
    </cfRule>
    <cfRule type="cellIs" dxfId="71" priority="21" stopIfTrue="1" operator="greaterThan">
      <formula>75</formula>
    </cfRule>
  </conditionalFormatting>
  <conditionalFormatting sqref="Q6 Q83:Q88 L83:O88 L78:O80 Q78:Q80">
    <cfRule type="cellIs" dxfId="70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69" priority="13" stopIfTrue="1" operator="greaterThan">
      <formula>$Q$5</formula>
    </cfRule>
    <cfRule type="cellIs" dxfId="68" priority="14" stopIfTrue="1" operator="greaterThan">
      <formula>$P$5</formula>
    </cfRule>
  </conditionalFormatting>
  <conditionalFormatting sqref="R6">
    <cfRule type="cellIs" dxfId="67" priority="12" stopIfTrue="1" operator="greaterThan">
      <formula>$R$5</formula>
    </cfRule>
  </conditionalFormatting>
  <conditionalFormatting sqref="Q7:Q77 L6:O77">
    <cfRule type="cellIs" dxfId="66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65" priority="9" stopIfTrue="1" operator="greaterThan">
      <formula>$K$5</formula>
    </cfRule>
  </conditionalFormatting>
  <conditionalFormatting sqref="L6:L77">
    <cfRule type="cellIs" dxfId="64" priority="8" stopIfTrue="1" operator="greaterThan">
      <formula>$L$5</formula>
    </cfRule>
  </conditionalFormatting>
  <conditionalFormatting sqref="M6:M77">
    <cfRule type="cellIs" dxfId="63" priority="7" stopIfTrue="1" operator="greaterThan">
      <formula>$M$5</formula>
    </cfRule>
  </conditionalFormatting>
  <conditionalFormatting sqref="N6:N77">
    <cfRule type="cellIs" dxfId="62" priority="6" stopIfTrue="1" operator="greaterThan">
      <formula>$N$5</formula>
    </cfRule>
  </conditionalFormatting>
  <conditionalFormatting sqref="O6:O77">
    <cfRule type="cellIs" dxfId="61" priority="5" stopIfTrue="1" operator="greaterThan">
      <formula>$O$5</formula>
    </cfRule>
  </conditionalFormatting>
  <conditionalFormatting sqref="P6:P77">
    <cfRule type="cellIs" dxfId="60" priority="4" stopIfTrue="1" operator="greaterThan">
      <formula>$P$5</formula>
    </cfRule>
  </conditionalFormatting>
  <conditionalFormatting sqref="Q7:Q77">
    <cfRule type="cellIs" dxfId="59" priority="2" stopIfTrue="1" operator="greaterThan">
      <formula>$Q$5</formula>
    </cfRule>
    <cfRule type="cellIs" dxfId="58" priority="3" stopIfTrue="1" operator="greaterThan">
      <formula>$P$5</formula>
    </cfRule>
  </conditionalFormatting>
  <conditionalFormatting sqref="R7:R77">
    <cfRule type="cellIs" dxfId="57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6933-67AF-48EC-89EE-2E3B3B4E911A}">
  <dimension ref="A1:S92"/>
  <sheetViews>
    <sheetView view="pageBreakPreview" zoomScale="90" zoomScaleNormal="100" zoomScaleSheetLayoutView="90" workbookViewId="0">
      <pane xSplit="19" ySplit="5" topLeftCell="T79" activePane="bottomRight" state="frozen"/>
      <selection pane="topRight" activeCell="H1" sqref="H1"/>
      <selection pane="bottomLeft" activeCell="A5" sqref="A5"/>
      <selection pane="bottomRight" activeCell="K5" sqref="K5:R5"/>
    </sheetView>
  </sheetViews>
  <sheetFormatPr defaultColWidth="9.1796875" defaultRowHeight="13" x14ac:dyDescent="0.25"/>
  <cols>
    <col min="1" max="1" width="4.81640625" style="41" customWidth="1"/>
    <col min="2" max="2" width="10.453125" style="41" customWidth="1"/>
    <col min="3" max="3" width="6.7265625" style="2" customWidth="1"/>
    <col min="4" max="4" width="14" style="4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41" customWidth="1"/>
    <col min="19" max="19" width="6.7265625" style="4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38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F4:F5"/>
    <mergeCell ref="G4:G5"/>
    <mergeCell ref="H4:I4"/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</mergeCells>
  <conditionalFormatting sqref="I6:I80">
    <cfRule type="cellIs" dxfId="56" priority="15" stopIfTrue="1" operator="equal">
      <formula>100</formula>
    </cfRule>
    <cfRule type="cellIs" dxfId="55" priority="16" stopIfTrue="1" operator="greaterThan">
      <formula>100</formula>
    </cfRule>
    <cfRule type="cellIs" dxfId="54" priority="19" stopIfTrue="1" operator="between">
      <formula>60</formula>
      <formula>75</formula>
    </cfRule>
    <cfRule type="cellIs" dxfId="53" priority="20" stopIfTrue="1" operator="lessThan">
      <formula>60</formula>
    </cfRule>
    <cfRule type="cellIs" dxfId="52" priority="21" stopIfTrue="1" operator="greaterThan">
      <formula>75</formula>
    </cfRule>
  </conditionalFormatting>
  <conditionalFormatting sqref="Q6 Q83:Q88 L83:O88 L78:O80 Q78:Q80">
    <cfRule type="cellIs" dxfId="51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50" priority="13" stopIfTrue="1" operator="greaterThan">
      <formula>$Q$5</formula>
    </cfRule>
    <cfRule type="cellIs" dxfId="49" priority="14" stopIfTrue="1" operator="greaterThan">
      <formula>$P$5</formula>
    </cfRule>
  </conditionalFormatting>
  <conditionalFormatting sqref="R6">
    <cfRule type="cellIs" dxfId="48" priority="12" stopIfTrue="1" operator="greaterThan">
      <formula>$R$5</formula>
    </cfRule>
  </conditionalFormatting>
  <conditionalFormatting sqref="Q7:Q77 L6:O77">
    <cfRule type="cellIs" dxfId="47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46" priority="9" stopIfTrue="1" operator="greaterThan">
      <formula>$K$5</formula>
    </cfRule>
  </conditionalFormatting>
  <conditionalFormatting sqref="L6:L77">
    <cfRule type="cellIs" dxfId="45" priority="8" stopIfTrue="1" operator="greaterThan">
      <formula>$L$5</formula>
    </cfRule>
  </conditionalFormatting>
  <conditionalFormatting sqref="M6:M77">
    <cfRule type="cellIs" dxfId="44" priority="7" stopIfTrue="1" operator="greaterThan">
      <formula>$M$5</formula>
    </cfRule>
  </conditionalFormatting>
  <conditionalFormatting sqref="N6:N77">
    <cfRule type="cellIs" dxfId="43" priority="6" stopIfTrue="1" operator="greaterThan">
      <formula>$N$5</formula>
    </cfRule>
  </conditionalFormatting>
  <conditionalFormatting sqref="O6:O77">
    <cfRule type="cellIs" dxfId="42" priority="5" stopIfTrue="1" operator="greaterThan">
      <formula>$O$5</formula>
    </cfRule>
  </conditionalFormatting>
  <conditionalFormatting sqref="P6:P77">
    <cfRule type="cellIs" dxfId="41" priority="4" stopIfTrue="1" operator="greaterThan">
      <formula>$P$5</formula>
    </cfRule>
  </conditionalFormatting>
  <conditionalFormatting sqref="Q7:Q77">
    <cfRule type="cellIs" dxfId="40" priority="2" stopIfTrue="1" operator="greaterThan">
      <formula>$Q$5</formula>
    </cfRule>
    <cfRule type="cellIs" dxfId="39" priority="3" stopIfTrue="1" operator="greaterThan">
      <formula>$P$5</formula>
    </cfRule>
  </conditionalFormatting>
  <conditionalFormatting sqref="R7:R77">
    <cfRule type="cellIs" dxfId="38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EB3D-AE7C-4BA6-94E7-0F390ED52A93}">
  <dimension ref="A1:S92"/>
  <sheetViews>
    <sheetView view="pageBreakPreview" zoomScale="90" zoomScaleNormal="100" zoomScaleSheetLayoutView="90" workbookViewId="0">
      <pane xSplit="19" ySplit="5" topLeftCell="T79" activePane="bottomRight" state="frozen"/>
      <selection pane="topRight" activeCell="H1" sqref="H1"/>
      <selection pane="bottomLeft" activeCell="A5" sqref="A5"/>
      <selection pane="bottomRight" activeCell="K5" sqref="K5:R5"/>
    </sheetView>
  </sheetViews>
  <sheetFormatPr defaultColWidth="9.1796875" defaultRowHeight="13" x14ac:dyDescent="0.25"/>
  <cols>
    <col min="1" max="1" width="4.81640625" style="41" customWidth="1"/>
    <col min="2" max="2" width="10.453125" style="41" customWidth="1"/>
    <col min="3" max="3" width="6.7265625" style="2" customWidth="1"/>
    <col min="4" max="4" width="14" style="41" customWidth="1"/>
    <col min="5" max="5" width="24.26953125" style="2" customWidth="1"/>
    <col min="6" max="6" width="7.08984375" style="2" customWidth="1"/>
    <col min="7" max="7" width="7.7265625" style="2" customWidth="1"/>
    <col min="8" max="8" width="5.90625" style="2" customWidth="1"/>
    <col min="9" max="9" width="5.1796875" style="2" customWidth="1"/>
    <col min="10" max="10" width="6.81640625" style="2" customWidth="1"/>
    <col min="11" max="18" width="7" style="41" customWidth="1"/>
    <col min="19" max="19" width="6.7265625" style="41" customWidth="1"/>
    <col min="20" max="16384" width="9.1796875" style="2"/>
  </cols>
  <sheetData>
    <row r="1" spans="1:19" ht="18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0.25" customHeight="1" thickTop="1" x14ac:dyDescent="0.25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6.5" customHeight="1" x14ac:dyDescent="0.25">
      <c r="A3" s="51" t="s">
        <v>32</v>
      </c>
      <c r="B3" s="51"/>
      <c r="C3" s="51"/>
      <c r="D3" s="51"/>
      <c r="E3" s="51"/>
      <c r="F3" s="40"/>
      <c r="G3" s="40"/>
      <c r="H3" s="48"/>
      <c r="I3" s="48"/>
      <c r="J3" s="48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  <c r="S3" s="52"/>
    </row>
    <row r="4" spans="1:19" ht="27" customHeight="1" x14ac:dyDescent="0.25">
      <c r="A4" s="55" t="s">
        <v>5</v>
      </c>
      <c r="B4" s="55" t="s">
        <v>29</v>
      </c>
      <c r="C4" s="55" t="s">
        <v>30</v>
      </c>
      <c r="D4" s="55" t="s">
        <v>31</v>
      </c>
      <c r="E4" s="55" t="s">
        <v>1</v>
      </c>
      <c r="F4" s="56" t="s">
        <v>27</v>
      </c>
      <c r="G4" s="56" t="s">
        <v>28</v>
      </c>
      <c r="H4" s="58" t="s">
        <v>36</v>
      </c>
      <c r="I4" s="59"/>
      <c r="J4" s="49"/>
      <c r="K4" s="39" t="s">
        <v>14</v>
      </c>
      <c r="L4" s="39" t="s">
        <v>14</v>
      </c>
      <c r="M4" s="39" t="s">
        <v>14</v>
      </c>
      <c r="N4" s="39" t="s">
        <v>14</v>
      </c>
      <c r="O4" s="39" t="s">
        <v>14</v>
      </c>
      <c r="P4" s="39" t="s">
        <v>14</v>
      </c>
      <c r="Q4" s="39" t="s">
        <v>14</v>
      </c>
      <c r="R4" s="39" t="s">
        <v>14</v>
      </c>
      <c r="S4" s="53"/>
    </row>
    <row r="5" spans="1:19" s="3" customFormat="1" x14ac:dyDescent="0.25">
      <c r="A5" s="55"/>
      <c r="B5" s="55"/>
      <c r="C5" s="55"/>
      <c r="D5" s="55"/>
      <c r="E5" s="55"/>
      <c r="F5" s="57"/>
      <c r="G5" s="57"/>
      <c r="H5" s="34">
        <f>SUM(K5:R5)</f>
        <v>480</v>
      </c>
      <c r="I5" s="34" t="s">
        <v>22</v>
      </c>
      <c r="J5" s="50"/>
      <c r="K5" s="34">
        <v>60</v>
      </c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54"/>
    </row>
    <row r="6" spans="1:19" ht="16" customHeight="1" x14ac:dyDescent="0.25">
      <c r="A6" s="31">
        <v>1</v>
      </c>
      <c r="B6" s="8"/>
      <c r="C6" s="8"/>
      <c r="D6" s="8"/>
      <c r="E6" s="9"/>
      <c r="F6" s="9"/>
      <c r="G6" s="9"/>
      <c r="H6" s="5">
        <f>SUM(K6:R6)</f>
        <v>0</v>
      </c>
      <c r="I6" s="13">
        <f>H6*100/$H$5</f>
        <v>0</v>
      </c>
      <c r="J6" s="14"/>
      <c r="K6" s="5"/>
      <c r="L6" s="5"/>
      <c r="M6" s="5"/>
      <c r="N6" s="5"/>
      <c r="O6" s="5"/>
      <c r="P6" s="5"/>
      <c r="Q6" s="5"/>
      <c r="R6" s="5"/>
      <c r="S6" s="5"/>
    </row>
    <row r="7" spans="1:19" ht="16" customHeight="1" x14ac:dyDescent="0.25">
      <c r="A7" s="31">
        <v>2</v>
      </c>
      <c r="B7" s="8"/>
      <c r="C7" s="8"/>
      <c r="D7" s="8"/>
      <c r="E7" s="9"/>
      <c r="F7" s="9"/>
      <c r="G7" s="9"/>
      <c r="H7" s="5">
        <f t="shared" ref="H7:H70" si="0">SUM(K7:R7)</f>
        <v>0</v>
      </c>
      <c r="I7" s="13">
        <f t="shared" ref="I7:I70" si="1">H7*100/$H$5</f>
        <v>0</v>
      </c>
      <c r="J7" s="4"/>
      <c r="K7" s="5"/>
      <c r="L7" s="5"/>
      <c r="M7" s="5"/>
      <c r="N7" s="5"/>
      <c r="O7" s="5"/>
      <c r="P7" s="5"/>
      <c r="Q7" s="5"/>
      <c r="R7" s="5"/>
      <c r="S7" s="5"/>
    </row>
    <row r="8" spans="1:19" ht="16" customHeight="1" x14ac:dyDescent="0.25">
      <c r="A8" s="31">
        <v>3</v>
      </c>
      <c r="B8" s="8"/>
      <c r="C8" s="8"/>
      <c r="D8" s="8"/>
      <c r="E8" s="9"/>
      <c r="F8" s="9"/>
      <c r="G8" s="9"/>
      <c r="H8" s="5">
        <f t="shared" si="0"/>
        <v>0</v>
      </c>
      <c r="I8" s="13">
        <f t="shared" si="1"/>
        <v>0</v>
      </c>
      <c r="J8" s="4"/>
      <c r="K8" s="5"/>
      <c r="L8" s="5"/>
      <c r="M8" s="5"/>
      <c r="N8" s="5"/>
      <c r="O8" s="5"/>
      <c r="P8" s="5"/>
      <c r="Q8" s="5"/>
      <c r="R8" s="5"/>
      <c r="S8" s="5"/>
    </row>
    <row r="9" spans="1:19" ht="16" customHeight="1" x14ac:dyDescent="0.25">
      <c r="A9" s="31">
        <v>4</v>
      </c>
      <c r="B9" s="8"/>
      <c r="C9" s="8"/>
      <c r="D9" s="8"/>
      <c r="E9" s="9"/>
      <c r="F9" s="9"/>
      <c r="G9" s="9"/>
      <c r="H9" s="5">
        <f t="shared" si="0"/>
        <v>0</v>
      </c>
      <c r="I9" s="13">
        <f t="shared" si="1"/>
        <v>0</v>
      </c>
      <c r="J9" s="4"/>
      <c r="K9" s="5"/>
      <c r="L9" s="5"/>
      <c r="M9" s="5"/>
      <c r="N9" s="5"/>
      <c r="O9" s="5"/>
      <c r="P9" s="5"/>
      <c r="Q9" s="5"/>
      <c r="R9" s="5"/>
      <c r="S9" s="5"/>
    </row>
    <row r="10" spans="1:19" ht="16" customHeight="1" x14ac:dyDescent="0.25">
      <c r="A10" s="31">
        <v>5</v>
      </c>
      <c r="B10" s="8"/>
      <c r="C10" s="8"/>
      <c r="D10" s="8"/>
      <c r="E10" s="9"/>
      <c r="F10" s="9"/>
      <c r="G10" s="9"/>
      <c r="H10" s="5">
        <f t="shared" si="0"/>
        <v>0</v>
      </c>
      <c r="I10" s="13">
        <f t="shared" si="1"/>
        <v>0</v>
      </c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1:19" ht="16" customHeight="1" x14ac:dyDescent="0.25">
      <c r="A11" s="31">
        <v>6</v>
      </c>
      <c r="B11" s="8"/>
      <c r="C11" s="8"/>
      <c r="D11" s="8"/>
      <c r="E11" s="9"/>
      <c r="F11" s="9"/>
      <c r="G11" s="9"/>
      <c r="H11" s="5">
        <f t="shared" si="0"/>
        <v>0</v>
      </c>
      <c r="I11" s="13">
        <f t="shared" si="1"/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19" ht="16" customHeight="1" x14ac:dyDescent="0.25">
      <c r="A12" s="31">
        <v>7</v>
      </c>
      <c r="B12" s="8"/>
      <c r="C12" s="8"/>
      <c r="D12" s="8"/>
      <c r="E12" s="9"/>
      <c r="F12" s="9"/>
      <c r="G12" s="9"/>
      <c r="H12" s="5">
        <f t="shared" si="0"/>
        <v>0</v>
      </c>
      <c r="I12" s="13">
        <f t="shared" si="1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</row>
    <row r="13" spans="1:19" ht="16" customHeight="1" x14ac:dyDescent="0.25">
      <c r="A13" s="31">
        <v>8</v>
      </c>
      <c r="B13" s="8"/>
      <c r="C13" s="8"/>
      <c r="D13" s="8"/>
      <c r="E13" s="9"/>
      <c r="F13" s="9"/>
      <c r="G13" s="9"/>
      <c r="H13" s="5">
        <f t="shared" si="0"/>
        <v>0</v>
      </c>
      <c r="I13" s="13">
        <f t="shared" si="1"/>
        <v>0</v>
      </c>
      <c r="J13" s="4"/>
      <c r="K13" s="5"/>
      <c r="L13" s="5"/>
      <c r="M13" s="5"/>
      <c r="N13" s="5"/>
      <c r="O13" s="5"/>
      <c r="P13" s="5"/>
      <c r="Q13" s="5"/>
      <c r="R13" s="5"/>
      <c r="S13" s="5"/>
    </row>
    <row r="14" spans="1:19" ht="16" customHeight="1" x14ac:dyDescent="0.25">
      <c r="A14" s="31">
        <v>9</v>
      </c>
      <c r="B14" s="8"/>
      <c r="C14" s="8"/>
      <c r="D14" s="8"/>
      <c r="E14" s="9"/>
      <c r="F14" s="9"/>
      <c r="G14" s="9"/>
      <c r="H14" s="5">
        <f t="shared" si="0"/>
        <v>0</v>
      </c>
      <c r="I14" s="13">
        <f t="shared" si="1"/>
        <v>0</v>
      </c>
      <c r="J14" s="4"/>
      <c r="K14" s="5"/>
      <c r="L14" s="5"/>
      <c r="M14" s="5"/>
      <c r="N14" s="5"/>
      <c r="O14" s="5"/>
      <c r="P14" s="5"/>
      <c r="Q14" s="5"/>
      <c r="R14" s="5"/>
      <c r="S14" s="5"/>
    </row>
    <row r="15" spans="1:19" ht="16" customHeight="1" x14ac:dyDescent="0.25">
      <c r="A15" s="31">
        <v>10</v>
      </c>
      <c r="B15" s="8"/>
      <c r="C15" s="8"/>
      <c r="D15" s="8"/>
      <c r="E15" s="9"/>
      <c r="F15" s="9"/>
      <c r="G15" s="9"/>
      <c r="H15" s="5">
        <f t="shared" si="0"/>
        <v>0</v>
      </c>
      <c r="I15" s="13">
        <f t="shared" si="1"/>
        <v>0</v>
      </c>
      <c r="J15" s="4"/>
      <c r="K15" s="5"/>
      <c r="L15" s="5"/>
      <c r="M15" s="5"/>
      <c r="N15" s="5"/>
      <c r="O15" s="5"/>
      <c r="P15" s="5"/>
      <c r="Q15" s="5"/>
      <c r="R15" s="5"/>
      <c r="S15" s="5"/>
    </row>
    <row r="16" spans="1:19" ht="16" customHeight="1" x14ac:dyDescent="0.25">
      <c r="A16" s="31">
        <v>11</v>
      </c>
      <c r="B16" s="8"/>
      <c r="C16" s="8"/>
      <c r="D16" s="8"/>
      <c r="E16" s="9"/>
      <c r="F16" s="9"/>
      <c r="G16" s="9"/>
      <c r="H16" s="5">
        <f t="shared" si="0"/>
        <v>0</v>
      </c>
      <c r="I16" s="13">
        <f t="shared" si="1"/>
        <v>0</v>
      </c>
      <c r="J16" s="4"/>
      <c r="K16" s="5"/>
      <c r="L16" s="5"/>
      <c r="M16" s="5"/>
      <c r="N16" s="5"/>
      <c r="O16" s="5"/>
      <c r="P16" s="5"/>
      <c r="Q16" s="5"/>
      <c r="R16" s="5"/>
      <c r="S16" s="5"/>
    </row>
    <row r="17" spans="1:19" ht="16" customHeight="1" x14ac:dyDescent="0.25">
      <c r="A17" s="31">
        <v>12</v>
      </c>
      <c r="B17" s="8"/>
      <c r="C17" s="8"/>
      <c r="D17" s="8"/>
      <c r="E17" s="9"/>
      <c r="F17" s="9"/>
      <c r="G17" s="9"/>
      <c r="H17" s="5">
        <f t="shared" si="0"/>
        <v>0</v>
      </c>
      <c r="I17" s="13">
        <f t="shared" si="1"/>
        <v>0</v>
      </c>
      <c r="J17" s="4"/>
      <c r="K17" s="5"/>
      <c r="L17" s="5"/>
      <c r="M17" s="5"/>
      <c r="N17" s="5"/>
      <c r="O17" s="5"/>
      <c r="P17" s="5"/>
      <c r="Q17" s="5"/>
      <c r="R17" s="5"/>
      <c r="S17" s="5"/>
    </row>
    <row r="18" spans="1:19" ht="16" customHeight="1" x14ac:dyDescent="0.25">
      <c r="A18" s="31">
        <v>13</v>
      </c>
      <c r="B18" s="8"/>
      <c r="C18" s="8"/>
      <c r="D18" s="8"/>
      <c r="E18" s="9"/>
      <c r="F18" s="9"/>
      <c r="G18" s="9"/>
      <c r="H18" s="5">
        <f t="shared" si="0"/>
        <v>0</v>
      </c>
      <c r="I18" s="13">
        <f t="shared" si="1"/>
        <v>0</v>
      </c>
      <c r="J18" s="4"/>
      <c r="K18" s="5"/>
      <c r="L18" s="5"/>
      <c r="M18" s="5"/>
      <c r="N18" s="5"/>
      <c r="O18" s="5"/>
      <c r="P18" s="5"/>
      <c r="Q18" s="5"/>
      <c r="R18" s="5"/>
      <c r="S18" s="5"/>
    </row>
    <row r="19" spans="1:19" ht="16" customHeight="1" x14ac:dyDescent="0.25">
      <c r="A19" s="31">
        <v>14</v>
      </c>
      <c r="B19" s="8"/>
      <c r="C19" s="8"/>
      <c r="D19" s="8"/>
      <c r="E19" s="9"/>
      <c r="F19" s="9"/>
      <c r="G19" s="9"/>
      <c r="H19" s="5">
        <f t="shared" si="0"/>
        <v>0</v>
      </c>
      <c r="I19" s="13">
        <f t="shared" si="1"/>
        <v>0</v>
      </c>
      <c r="J19" s="4"/>
      <c r="K19" s="5"/>
      <c r="L19" s="5"/>
      <c r="M19" s="5"/>
      <c r="N19" s="5"/>
      <c r="O19" s="5"/>
      <c r="P19" s="5"/>
      <c r="Q19" s="5"/>
      <c r="R19" s="5"/>
      <c r="S19" s="5"/>
    </row>
    <row r="20" spans="1:19" ht="16" customHeight="1" x14ac:dyDescent="0.25">
      <c r="A20" s="31">
        <v>15</v>
      </c>
      <c r="B20" s="8"/>
      <c r="C20" s="8"/>
      <c r="D20" s="8"/>
      <c r="E20" s="9"/>
      <c r="F20" s="9"/>
      <c r="G20" s="9"/>
      <c r="H20" s="5">
        <f t="shared" si="0"/>
        <v>0</v>
      </c>
      <c r="I20" s="13">
        <f t="shared" si="1"/>
        <v>0</v>
      </c>
      <c r="J20" s="4"/>
      <c r="K20" s="5"/>
      <c r="L20" s="5"/>
      <c r="M20" s="5"/>
      <c r="N20" s="5"/>
      <c r="O20" s="5"/>
      <c r="P20" s="5"/>
      <c r="Q20" s="5"/>
      <c r="R20" s="5"/>
      <c r="S20" s="5"/>
    </row>
    <row r="21" spans="1:19" ht="16" customHeight="1" x14ac:dyDescent="0.25">
      <c r="A21" s="31">
        <v>16</v>
      </c>
      <c r="B21" s="8"/>
      <c r="C21" s="8"/>
      <c r="D21" s="8"/>
      <c r="E21" s="9"/>
      <c r="F21" s="9"/>
      <c r="G21" s="9"/>
      <c r="H21" s="5">
        <f t="shared" si="0"/>
        <v>0</v>
      </c>
      <c r="I21" s="13">
        <f t="shared" si="1"/>
        <v>0</v>
      </c>
      <c r="J21" s="4"/>
      <c r="K21" s="5"/>
      <c r="L21" s="5"/>
      <c r="M21" s="5"/>
      <c r="N21" s="5"/>
      <c r="O21" s="5"/>
      <c r="P21" s="5"/>
      <c r="Q21" s="5"/>
      <c r="R21" s="5"/>
      <c r="S21" s="5"/>
    </row>
    <row r="22" spans="1:19" ht="16" customHeight="1" x14ac:dyDescent="0.25">
      <c r="A22" s="31">
        <v>17</v>
      </c>
      <c r="B22" s="8"/>
      <c r="C22" s="8"/>
      <c r="D22" s="8"/>
      <c r="E22" s="9"/>
      <c r="F22" s="9"/>
      <c r="G22" s="9"/>
      <c r="H22" s="5">
        <f t="shared" si="0"/>
        <v>0</v>
      </c>
      <c r="I22" s="13">
        <f t="shared" si="1"/>
        <v>0</v>
      </c>
      <c r="J22" s="4"/>
      <c r="K22" s="5"/>
      <c r="L22" s="5"/>
      <c r="M22" s="5"/>
      <c r="N22" s="5"/>
      <c r="O22" s="5"/>
      <c r="P22" s="5"/>
      <c r="Q22" s="5"/>
      <c r="R22" s="5"/>
      <c r="S22" s="5"/>
    </row>
    <row r="23" spans="1:19" ht="16" customHeight="1" x14ac:dyDescent="0.25">
      <c r="A23" s="31">
        <v>18</v>
      </c>
      <c r="B23" s="8"/>
      <c r="C23" s="8"/>
      <c r="D23" s="8"/>
      <c r="E23" s="9"/>
      <c r="F23" s="9"/>
      <c r="G23" s="9"/>
      <c r="H23" s="5">
        <f t="shared" si="0"/>
        <v>0</v>
      </c>
      <c r="I23" s="13">
        <f t="shared" si="1"/>
        <v>0</v>
      </c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ht="16" customHeight="1" x14ac:dyDescent="0.25">
      <c r="A24" s="31">
        <v>19</v>
      </c>
      <c r="B24" s="8"/>
      <c r="C24" s="8"/>
      <c r="D24" s="8"/>
      <c r="E24" s="9"/>
      <c r="F24" s="9"/>
      <c r="G24" s="9"/>
      <c r="H24" s="5">
        <f t="shared" si="0"/>
        <v>0</v>
      </c>
      <c r="I24" s="13">
        <f t="shared" si="1"/>
        <v>0</v>
      </c>
      <c r="J24" s="4"/>
      <c r="K24" s="5"/>
      <c r="L24" s="5"/>
      <c r="M24" s="5"/>
      <c r="N24" s="5"/>
      <c r="O24" s="5"/>
      <c r="P24" s="5"/>
      <c r="Q24" s="5"/>
      <c r="R24" s="5"/>
      <c r="S24" s="5"/>
    </row>
    <row r="25" spans="1:19" ht="16" customHeight="1" x14ac:dyDescent="0.25">
      <c r="A25" s="31">
        <v>20</v>
      </c>
      <c r="B25" s="8"/>
      <c r="C25" s="8"/>
      <c r="D25" s="8"/>
      <c r="E25" s="9"/>
      <c r="F25" s="9"/>
      <c r="G25" s="9"/>
      <c r="H25" s="5">
        <f t="shared" si="0"/>
        <v>0</v>
      </c>
      <c r="I25" s="13">
        <f t="shared" si="1"/>
        <v>0</v>
      </c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ht="16" customHeight="1" x14ac:dyDescent="0.25">
      <c r="A26" s="31">
        <v>21</v>
      </c>
      <c r="B26" s="8"/>
      <c r="C26" s="8"/>
      <c r="D26" s="8"/>
      <c r="E26" s="9"/>
      <c r="F26" s="9"/>
      <c r="G26" s="9"/>
      <c r="H26" s="5">
        <f t="shared" si="0"/>
        <v>0</v>
      </c>
      <c r="I26" s="13">
        <f t="shared" si="1"/>
        <v>0</v>
      </c>
      <c r="J26" s="4"/>
      <c r="K26" s="5"/>
      <c r="L26" s="5"/>
      <c r="M26" s="5"/>
      <c r="N26" s="5"/>
      <c r="O26" s="5"/>
      <c r="P26" s="5"/>
      <c r="Q26" s="5"/>
      <c r="R26" s="5"/>
      <c r="S26" s="5"/>
    </row>
    <row r="27" spans="1:19" ht="16" customHeight="1" x14ac:dyDescent="0.25">
      <c r="A27" s="31">
        <v>22</v>
      </c>
      <c r="B27" s="8"/>
      <c r="C27" s="8"/>
      <c r="D27" s="8"/>
      <c r="E27" s="9"/>
      <c r="F27" s="9"/>
      <c r="G27" s="9"/>
      <c r="H27" s="5">
        <f t="shared" si="0"/>
        <v>0</v>
      </c>
      <c r="I27" s="13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ht="16" customHeight="1" x14ac:dyDescent="0.25">
      <c r="A28" s="31">
        <v>23</v>
      </c>
      <c r="B28" s="8"/>
      <c r="C28" s="8"/>
      <c r="D28" s="8"/>
      <c r="E28" s="9"/>
      <c r="F28" s="9"/>
      <c r="G28" s="9"/>
      <c r="H28" s="5">
        <f t="shared" si="0"/>
        <v>0</v>
      </c>
      <c r="I28" s="13">
        <f t="shared" si="1"/>
        <v>0</v>
      </c>
      <c r="J28" s="4"/>
      <c r="K28" s="5"/>
      <c r="L28" s="5"/>
      <c r="M28" s="5"/>
      <c r="N28" s="5"/>
      <c r="O28" s="5"/>
      <c r="P28" s="5"/>
      <c r="Q28" s="5"/>
      <c r="R28" s="5"/>
      <c r="S28" s="5"/>
    </row>
    <row r="29" spans="1:19" ht="16" customHeight="1" x14ac:dyDescent="0.25">
      <c r="A29" s="31">
        <v>24</v>
      </c>
      <c r="B29" s="8"/>
      <c r="C29" s="8"/>
      <c r="D29" s="8"/>
      <c r="E29" s="9"/>
      <c r="F29" s="9"/>
      <c r="G29" s="9"/>
      <c r="H29" s="5">
        <f t="shared" si="0"/>
        <v>0</v>
      </c>
      <c r="I29" s="13">
        <f t="shared" si="1"/>
        <v>0</v>
      </c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ht="16" customHeight="1" x14ac:dyDescent="0.25">
      <c r="A30" s="31">
        <v>25</v>
      </c>
      <c r="B30" s="8"/>
      <c r="C30" s="8"/>
      <c r="D30" s="8"/>
      <c r="E30" s="9"/>
      <c r="F30" s="9"/>
      <c r="G30" s="9"/>
      <c r="H30" s="5">
        <f t="shared" si="0"/>
        <v>0</v>
      </c>
      <c r="I30" s="13">
        <f t="shared" si="1"/>
        <v>0</v>
      </c>
      <c r="J30" s="4"/>
      <c r="K30" s="5"/>
      <c r="L30" s="5"/>
      <c r="M30" s="5"/>
      <c r="N30" s="5"/>
      <c r="O30" s="5"/>
      <c r="P30" s="5"/>
      <c r="Q30" s="5"/>
      <c r="R30" s="5"/>
      <c r="S30" s="5"/>
    </row>
    <row r="31" spans="1:19" ht="16" customHeight="1" x14ac:dyDescent="0.25">
      <c r="A31" s="31">
        <v>26</v>
      </c>
      <c r="B31" s="8"/>
      <c r="C31" s="8"/>
      <c r="D31" s="8"/>
      <c r="E31" s="9"/>
      <c r="F31" s="9"/>
      <c r="G31" s="9"/>
      <c r="H31" s="5">
        <f t="shared" si="0"/>
        <v>0</v>
      </c>
      <c r="I31" s="13">
        <f t="shared" si="1"/>
        <v>0</v>
      </c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ht="16" customHeight="1" x14ac:dyDescent="0.25">
      <c r="A32" s="31">
        <v>27</v>
      </c>
      <c r="B32" s="8"/>
      <c r="C32" s="8"/>
      <c r="D32" s="8"/>
      <c r="E32" s="9"/>
      <c r="F32" s="9"/>
      <c r="G32" s="9"/>
      <c r="H32" s="5">
        <f t="shared" si="0"/>
        <v>0</v>
      </c>
      <c r="I32" s="13">
        <f t="shared" si="1"/>
        <v>0</v>
      </c>
      <c r="J32" s="4"/>
      <c r="K32" s="5"/>
      <c r="L32" s="5"/>
      <c r="M32" s="5"/>
      <c r="N32" s="5"/>
      <c r="O32" s="5"/>
      <c r="P32" s="5"/>
      <c r="Q32" s="5"/>
      <c r="R32" s="5"/>
      <c r="S32" s="5"/>
    </row>
    <row r="33" spans="1:19" ht="16" customHeight="1" x14ac:dyDescent="0.25">
      <c r="A33" s="31">
        <v>28</v>
      </c>
      <c r="B33" s="8"/>
      <c r="C33" s="8"/>
      <c r="D33" s="8"/>
      <c r="E33" s="9"/>
      <c r="F33" s="9"/>
      <c r="G33" s="9"/>
      <c r="H33" s="5">
        <f t="shared" si="0"/>
        <v>0</v>
      </c>
      <c r="I33" s="13">
        <f t="shared" si="1"/>
        <v>0</v>
      </c>
      <c r="J33" s="4"/>
      <c r="K33" s="5"/>
      <c r="L33" s="5"/>
      <c r="M33" s="5"/>
      <c r="N33" s="5"/>
      <c r="O33" s="5"/>
      <c r="P33" s="5"/>
      <c r="Q33" s="5"/>
      <c r="R33" s="5"/>
      <c r="S33" s="5"/>
    </row>
    <row r="34" spans="1:19" ht="16" customHeight="1" x14ac:dyDescent="0.25">
      <c r="A34" s="31">
        <v>29</v>
      </c>
      <c r="B34" s="8"/>
      <c r="C34" s="8"/>
      <c r="D34" s="8"/>
      <c r="E34" s="9"/>
      <c r="F34" s="9"/>
      <c r="G34" s="9"/>
      <c r="H34" s="5">
        <f t="shared" si="0"/>
        <v>0</v>
      </c>
      <c r="I34" s="13">
        <f t="shared" si="1"/>
        <v>0</v>
      </c>
      <c r="J34" s="4"/>
      <c r="K34" s="5"/>
      <c r="L34" s="5"/>
      <c r="M34" s="5"/>
      <c r="N34" s="5"/>
      <c r="O34" s="5"/>
      <c r="P34" s="5"/>
      <c r="Q34" s="5"/>
      <c r="R34" s="5"/>
      <c r="S34" s="5"/>
    </row>
    <row r="35" spans="1:19" ht="16" customHeight="1" x14ac:dyDescent="0.25">
      <c r="A35" s="31">
        <v>30</v>
      </c>
      <c r="B35" s="8"/>
      <c r="C35" s="8"/>
      <c r="D35" s="8"/>
      <c r="E35" s="9"/>
      <c r="F35" s="9"/>
      <c r="G35" s="9"/>
      <c r="H35" s="5">
        <f t="shared" si="0"/>
        <v>0</v>
      </c>
      <c r="I35" s="13">
        <f t="shared" si="1"/>
        <v>0</v>
      </c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ht="16" customHeight="1" x14ac:dyDescent="0.25">
      <c r="A36" s="31">
        <v>31</v>
      </c>
      <c r="B36" s="8"/>
      <c r="C36" s="8"/>
      <c r="D36" s="8"/>
      <c r="E36" s="9"/>
      <c r="F36" s="9"/>
      <c r="G36" s="9"/>
      <c r="H36" s="5">
        <f t="shared" si="0"/>
        <v>0</v>
      </c>
      <c r="I36" s="13">
        <f t="shared" si="1"/>
        <v>0</v>
      </c>
      <c r="J36" s="4"/>
      <c r="K36" s="5"/>
      <c r="L36" s="5"/>
      <c r="M36" s="5"/>
      <c r="N36" s="5"/>
      <c r="O36" s="5"/>
      <c r="P36" s="5"/>
      <c r="Q36" s="5"/>
      <c r="R36" s="5"/>
      <c r="S36" s="5"/>
    </row>
    <row r="37" spans="1:19" ht="16" customHeight="1" x14ac:dyDescent="0.25">
      <c r="A37" s="31">
        <v>32</v>
      </c>
      <c r="B37" s="8"/>
      <c r="C37" s="8"/>
      <c r="D37" s="8"/>
      <c r="E37" s="9"/>
      <c r="F37" s="9"/>
      <c r="G37" s="9"/>
      <c r="H37" s="5">
        <f t="shared" si="0"/>
        <v>0</v>
      </c>
      <c r="I37" s="13">
        <f t="shared" si="1"/>
        <v>0</v>
      </c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ht="16" customHeight="1" x14ac:dyDescent="0.25">
      <c r="A38" s="31">
        <v>33</v>
      </c>
      <c r="B38" s="8"/>
      <c r="C38" s="8"/>
      <c r="D38" s="8"/>
      <c r="E38" s="9"/>
      <c r="F38" s="9"/>
      <c r="G38" s="9"/>
      <c r="H38" s="5">
        <f t="shared" si="0"/>
        <v>0</v>
      </c>
      <c r="I38" s="13">
        <f t="shared" si="1"/>
        <v>0</v>
      </c>
      <c r="J38" s="4"/>
      <c r="K38" s="5"/>
      <c r="L38" s="5"/>
      <c r="M38" s="5"/>
      <c r="N38" s="5"/>
      <c r="O38" s="5"/>
      <c r="P38" s="5"/>
      <c r="Q38" s="5"/>
      <c r="R38" s="5"/>
      <c r="S38" s="5"/>
    </row>
    <row r="39" spans="1:19" ht="16" customHeight="1" x14ac:dyDescent="0.25">
      <c r="A39" s="31">
        <v>34</v>
      </c>
      <c r="B39" s="8"/>
      <c r="C39" s="8"/>
      <c r="D39" s="8"/>
      <c r="E39" s="9"/>
      <c r="F39" s="9"/>
      <c r="G39" s="9"/>
      <c r="H39" s="5">
        <f t="shared" si="0"/>
        <v>0</v>
      </c>
      <c r="I39" s="13">
        <f t="shared" si="1"/>
        <v>0</v>
      </c>
      <c r="J39" s="4"/>
      <c r="K39" s="5"/>
      <c r="L39" s="5"/>
      <c r="M39" s="5"/>
      <c r="N39" s="5"/>
      <c r="O39" s="5"/>
      <c r="P39" s="5"/>
      <c r="Q39" s="5"/>
      <c r="R39" s="5"/>
      <c r="S39" s="5"/>
    </row>
    <row r="40" spans="1:19" ht="16" customHeight="1" x14ac:dyDescent="0.25">
      <c r="A40" s="31">
        <v>35</v>
      </c>
      <c r="B40" s="8"/>
      <c r="C40" s="8"/>
      <c r="D40" s="8"/>
      <c r="E40" s="9"/>
      <c r="F40" s="9"/>
      <c r="G40" s="9"/>
      <c r="H40" s="5">
        <f t="shared" si="0"/>
        <v>0</v>
      </c>
      <c r="I40" s="13">
        <f t="shared" si="1"/>
        <v>0</v>
      </c>
      <c r="J40" s="4"/>
      <c r="K40" s="5"/>
      <c r="L40" s="5"/>
      <c r="M40" s="5"/>
      <c r="N40" s="5"/>
      <c r="O40" s="5"/>
      <c r="P40" s="5"/>
      <c r="Q40" s="5"/>
      <c r="R40" s="5"/>
      <c r="S40" s="5"/>
    </row>
    <row r="41" spans="1:19" ht="16" customHeight="1" x14ac:dyDescent="0.25">
      <c r="A41" s="31">
        <v>36</v>
      </c>
      <c r="B41" s="8"/>
      <c r="C41" s="8"/>
      <c r="D41" s="8"/>
      <c r="E41" s="9"/>
      <c r="F41" s="9"/>
      <c r="G41" s="9"/>
      <c r="H41" s="5">
        <f t="shared" si="0"/>
        <v>0</v>
      </c>
      <c r="I41" s="13">
        <f t="shared" si="1"/>
        <v>0</v>
      </c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ht="16" customHeight="1" x14ac:dyDescent="0.25">
      <c r="A42" s="31">
        <v>37</v>
      </c>
      <c r="B42" s="8"/>
      <c r="C42" s="8"/>
      <c r="D42" s="8"/>
      <c r="E42" s="9"/>
      <c r="F42" s="9"/>
      <c r="G42" s="9"/>
      <c r="H42" s="5">
        <f t="shared" si="0"/>
        <v>0</v>
      </c>
      <c r="I42" s="13">
        <f t="shared" si="1"/>
        <v>0</v>
      </c>
      <c r="J42" s="4"/>
      <c r="K42" s="5"/>
      <c r="L42" s="5"/>
      <c r="M42" s="5"/>
      <c r="N42" s="5"/>
      <c r="O42" s="5"/>
      <c r="P42" s="5"/>
      <c r="Q42" s="5"/>
      <c r="R42" s="5"/>
      <c r="S42" s="5"/>
    </row>
    <row r="43" spans="1:19" ht="16" customHeight="1" x14ac:dyDescent="0.25">
      <c r="A43" s="31">
        <v>38</v>
      </c>
      <c r="B43" s="8"/>
      <c r="C43" s="8"/>
      <c r="D43" s="8"/>
      <c r="E43" s="9"/>
      <c r="F43" s="9"/>
      <c r="G43" s="9"/>
      <c r="H43" s="5">
        <f t="shared" si="0"/>
        <v>0</v>
      </c>
      <c r="I43" s="13">
        <f t="shared" si="1"/>
        <v>0</v>
      </c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ht="16" customHeight="1" x14ac:dyDescent="0.25">
      <c r="A44" s="31">
        <v>39</v>
      </c>
      <c r="B44" s="8"/>
      <c r="C44" s="8"/>
      <c r="D44" s="8"/>
      <c r="E44" s="9"/>
      <c r="F44" s="9"/>
      <c r="G44" s="9"/>
      <c r="H44" s="5">
        <f t="shared" si="0"/>
        <v>0</v>
      </c>
      <c r="I44" s="13">
        <f t="shared" si="1"/>
        <v>0</v>
      </c>
      <c r="J44" s="4"/>
      <c r="K44" s="5"/>
      <c r="L44" s="5"/>
      <c r="M44" s="5"/>
      <c r="N44" s="5"/>
      <c r="O44" s="5"/>
      <c r="P44" s="5"/>
      <c r="Q44" s="5"/>
      <c r="R44" s="5"/>
      <c r="S44" s="5"/>
    </row>
    <row r="45" spans="1:19" ht="16" customHeight="1" x14ac:dyDescent="0.25">
      <c r="A45" s="31">
        <v>40</v>
      </c>
      <c r="B45" s="8"/>
      <c r="C45" s="8"/>
      <c r="D45" s="8"/>
      <c r="E45" s="9"/>
      <c r="F45" s="9"/>
      <c r="G45" s="9"/>
      <c r="H45" s="5">
        <f t="shared" si="0"/>
        <v>0</v>
      </c>
      <c r="I45" s="13">
        <f t="shared" si="1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</row>
    <row r="46" spans="1:19" ht="16" customHeight="1" x14ac:dyDescent="0.25">
      <c r="A46" s="31">
        <v>41</v>
      </c>
      <c r="B46" s="8"/>
      <c r="C46" s="8"/>
      <c r="D46" s="8"/>
      <c r="E46" s="9"/>
      <c r="F46" s="9"/>
      <c r="G46" s="9"/>
      <c r="H46" s="5">
        <f t="shared" si="0"/>
        <v>0</v>
      </c>
      <c r="I46" s="13">
        <f t="shared" si="1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</row>
    <row r="47" spans="1:19" ht="16" customHeight="1" x14ac:dyDescent="0.25">
      <c r="A47" s="31">
        <v>42</v>
      </c>
      <c r="B47" s="8"/>
      <c r="C47" s="8"/>
      <c r="D47" s="8"/>
      <c r="E47" s="9"/>
      <c r="F47" s="9"/>
      <c r="G47" s="9"/>
      <c r="H47" s="5">
        <f t="shared" si="0"/>
        <v>0</v>
      </c>
      <c r="I47" s="13">
        <f t="shared" si="1"/>
        <v>0</v>
      </c>
      <c r="J47" s="4"/>
      <c r="K47" s="5"/>
      <c r="L47" s="5"/>
      <c r="M47" s="5"/>
      <c r="N47" s="5"/>
      <c r="O47" s="5"/>
      <c r="P47" s="5"/>
      <c r="Q47" s="5"/>
      <c r="R47" s="5"/>
      <c r="S47" s="5"/>
    </row>
    <row r="48" spans="1:19" ht="16" customHeight="1" x14ac:dyDescent="0.25">
      <c r="A48" s="31">
        <v>43</v>
      </c>
      <c r="B48" s="8"/>
      <c r="C48" s="8"/>
      <c r="D48" s="8"/>
      <c r="E48" s="9"/>
      <c r="F48" s="9"/>
      <c r="G48" s="9"/>
      <c r="H48" s="5">
        <f t="shared" si="0"/>
        <v>0</v>
      </c>
      <c r="I48" s="13">
        <f t="shared" si="1"/>
        <v>0</v>
      </c>
      <c r="J48" s="4"/>
      <c r="K48" s="5"/>
      <c r="L48" s="5"/>
      <c r="M48" s="5"/>
      <c r="N48" s="5"/>
      <c r="O48" s="5"/>
      <c r="P48" s="5"/>
      <c r="Q48" s="5"/>
      <c r="R48" s="5"/>
      <c r="S48" s="5"/>
    </row>
    <row r="49" spans="1:19" ht="16" customHeight="1" x14ac:dyDescent="0.25">
      <c r="A49" s="31">
        <v>44</v>
      </c>
      <c r="B49" s="8"/>
      <c r="C49" s="8"/>
      <c r="D49" s="8"/>
      <c r="E49" s="9"/>
      <c r="F49" s="9"/>
      <c r="G49" s="9"/>
      <c r="H49" s="5">
        <f t="shared" si="0"/>
        <v>0</v>
      </c>
      <c r="I49" s="13">
        <f t="shared" si="1"/>
        <v>0</v>
      </c>
      <c r="J49" s="4"/>
      <c r="K49" s="5"/>
      <c r="L49" s="5"/>
      <c r="M49" s="5"/>
      <c r="N49" s="5"/>
      <c r="O49" s="5"/>
      <c r="P49" s="5"/>
      <c r="Q49" s="5"/>
      <c r="R49" s="5"/>
      <c r="S49" s="5"/>
    </row>
    <row r="50" spans="1:19" ht="16" customHeight="1" x14ac:dyDescent="0.25">
      <c r="A50" s="31">
        <v>45</v>
      </c>
      <c r="B50" s="8"/>
      <c r="C50" s="8"/>
      <c r="D50" s="8"/>
      <c r="E50" s="9"/>
      <c r="F50" s="9"/>
      <c r="G50" s="9"/>
      <c r="H50" s="5">
        <f t="shared" si="0"/>
        <v>0</v>
      </c>
      <c r="I50" s="13">
        <f t="shared" si="1"/>
        <v>0</v>
      </c>
      <c r="J50" s="4"/>
      <c r="K50" s="5"/>
      <c r="L50" s="5"/>
      <c r="M50" s="5"/>
      <c r="N50" s="5"/>
      <c r="O50" s="5"/>
      <c r="P50" s="5"/>
      <c r="Q50" s="5"/>
      <c r="R50" s="5"/>
      <c r="S50" s="5"/>
    </row>
    <row r="51" spans="1:19" ht="16" customHeight="1" x14ac:dyDescent="0.25">
      <c r="A51" s="31">
        <v>46</v>
      </c>
      <c r="B51" s="8"/>
      <c r="C51" s="8"/>
      <c r="D51" s="8"/>
      <c r="E51" s="9"/>
      <c r="F51" s="9"/>
      <c r="G51" s="9"/>
      <c r="H51" s="5">
        <f t="shared" si="0"/>
        <v>0</v>
      </c>
      <c r="I51" s="13">
        <f t="shared" si="1"/>
        <v>0</v>
      </c>
      <c r="J51" s="4"/>
      <c r="K51" s="5"/>
      <c r="L51" s="5"/>
      <c r="M51" s="5"/>
      <c r="N51" s="5"/>
      <c r="O51" s="5"/>
      <c r="P51" s="5"/>
      <c r="Q51" s="5"/>
      <c r="R51" s="5"/>
      <c r="S51" s="5"/>
    </row>
    <row r="52" spans="1:19" ht="16" customHeight="1" x14ac:dyDescent="0.25">
      <c r="A52" s="31">
        <v>47</v>
      </c>
      <c r="B52" s="8"/>
      <c r="C52" s="8"/>
      <c r="D52" s="8"/>
      <c r="E52" s="9"/>
      <c r="F52" s="9"/>
      <c r="G52" s="9"/>
      <c r="H52" s="5">
        <f t="shared" si="0"/>
        <v>0</v>
      </c>
      <c r="I52" s="13">
        <f t="shared" si="1"/>
        <v>0</v>
      </c>
      <c r="J52" s="4"/>
      <c r="K52" s="5"/>
      <c r="L52" s="5"/>
      <c r="M52" s="5"/>
      <c r="N52" s="5"/>
      <c r="O52" s="5"/>
      <c r="P52" s="5"/>
      <c r="Q52" s="5"/>
      <c r="R52" s="5"/>
      <c r="S52" s="5"/>
    </row>
    <row r="53" spans="1:19" ht="16" customHeight="1" x14ac:dyDescent="0.25">
      <c r="A53" s="31">
        <v>48</v>
      </c>
      <c r="B53" s="8"/>
      <c r="C53" s="8"/>
      <c r="D53" s="8"/>
      <c r="E53" s="9"/>
      <c r="F53" s="9"/>
      <c r="G53" s="9"/>
      <c r="H53" s="5">
        <f t="shared" si="0"/>
        <v>0</v>
      </c>
      <c r="I53" s="13">
        <f t="shared" si="1"/>
        <v>0</v>
      </c>
      <c r="J53" s="4"/>
      <c r="K53" s="5"/>
      <c r="L53" s="5"/>
      <c r="M53" s="5"/>
      <c r="N53" s="5"/>
      <c r="O53" s="5"/>
      <c r="P53" s="5"/>
      <c r="Q53" s="5"/>
      <c r="R53" s="5"/>
      <c r="S53" s="5"/>
    </row>
    <row r="54" spans="1:19" ht="16" customHeight="1" x14ac:dyDescent="0.25">
      <c r="A54" s="31">
        <v>49</v>
      </c>
      <c r="B54" s="8"/>
      <c r="C54" s="8"/>
      <c r="D54" s="8"/>
      <c r="E54" s="9"/>
      <c r="F54" s="9"/>
      <c r="G54" s="9"/>
      <c r="H54" s="5">
        <f t="shared" si="0"/>
        <v>0</v>
      </c>
      <c r="I54" s="13">
        <f t="shared" si="1"/>
        <v>0</v>
      </c>
      <c r="J54" s="4"/>
      <c r="K54" s="5"/>
      <c r="L54" s="5"/>
      <c r="M54" s="5"/>
      <c r="N54" s="5"/>
      <c r="O54" s="5"/>
      <c r="P54" s="5"/>
      <c r="Q54" s="5"/>
      <c r="R54" s="5"/>
      <c r="S54" s="5"/>
    </row>
    <row r="55" spans="1:19" ht="16" customHeight="1" x14ac:dyDescent="0.25">
      <c r="A55" s="31">
        <v>50</v>
      </c>
      <c r="B55" s="8"/>
      <c r="C55" s="8"/>
      <c r="D55" s="8"/>
      <c r="E55" s="9"/>
      <c r="F55" s="9"/>
      <c r="G55" s="9"/>
      <c r="H55" s="5">
        <f t="shared" si="0"/>
        <v>0</v>
      </c>
      <c r="I55" s="13">
        <f t="shared" si="1"/>
        <v>0</v>
      </c>
      <c r="J55" s="4"/>
      <c r="K55" s="5"/>
      <c r="L55" s="5"/>
      <c r="M55" s="5"/>
      <c r="N55" s="5"/>
      <c r="O55" s="5"/>
      <c r="P55" s="5"/>
      <c r="Q55" s="5"/>
      <c r="R55" s="5"/>
      <c r="S55" s="5"/>
    </row>
    <row r="56" spans="1:19" ht="16" customHeight="1" x14ac:dyDescent="0.25">
      <c r="A56" s="31">
        <v>51</v>
      </c>
      <c r="B56" s="8"/>
      <c r="C56" s="8"/>
      <c r="D56" s="8"/>
      <c r="E56" s="9"/>
      <c r="F56" s="9"/>
      <c r="G56" s="9"/>
      <c r="H56" s="5">
        <f t="shared" si="0"/>
        <v>0</v>
      </c>
      <c r="I56" s="13">
        <f t="shared" si="1"/>
        <v>0</v>
      </c>
      <c r="J56" s="4"/>
      <c r="K56" s="5"/>
      <c r="L56" s="5"/>
      <c r="M56" s="5"/>
      <c r="N56" s="5"/>
      <c r="O56" s="5"/>
      <c r="P56" s="5"/>
      <c r="Q56" s="5"/>
      <c r="R56" s="5"/>
      <c r="S56" s="5"/>
    </row>
    <row r="57" spans="1:19" ht="16" customHeight="1" x14ac:dyDescent="0.25">
      <c r="A57" s="31">
        <v>52</v>
      </c>
      <c r="B57" s="8"/>
      <c r="C57" s="8"/>
      <c r="D57" s="8"/>
      <c r="E57" s="9"/>
      <c r="F57" s="9"/>
      <c r="G57" s="9"/>
      <c r="H57" s="5">
        <f t="shared" si="0"/>
        <v>0</v>
      </c>
      <c r="I57" s="13">
        <f t="shared" si="1"/>
        <v>0</v>
      </c>
      <c r="J57" s="4"/>
      <c r="K57" s="5"/>
      <c r="L57" s="5"/>
      <c r="M57" s="5"/>
      <c r="N57" s="5"/>
      <c r="O57" s="5"/>
      <c r="P57" s="5"/>
      <c r="Q57" s="5"/>
      <c r="R57" s="5"/>
      <c r="S57" s="5"/>
    </row>
    <row r="58" spans="1:19" ht="16" customHeight="1" x14ac:dyDescent="0.25">
      <c r="A58" s="31">
        <v>53</v>
      </c>
      <c r="B58" s="8"/>
      <c r="C58" s="8"/>
      <c r="D58" s="8"/>
      <c r="E58" s="9"/>
      <c r="F58" s="9"/>
      <c r="G58" s="9"/>
      <c r="H58" s="5">
        <f t="shared" si="0"/>
        <v>0</v>
      </c>
      <c r="I58" s="13">
        <f t="shared" si="1"/>
        <v>0</v>
      </c>
      <c r="J58" s="4"/>
      <c r="K58" s="5"/>
      <c r="L58" s="5"/>
      <c r="M58" s="5"/>
      <c r="N58" s="5"/>
      <c r="O58" s="5"/>
      <c r="P58" s="5"/>
      <c r="Q58" s="5"/>
      <c r="R58" s="5"/>
      <c r="S58" s="5"/>
    </row>
    <row r="59" spans="1:19" ht="16" customHeight="1" x14ac:dyDescent="0.25">
      <c r="A59" s="31">
        <v>54</v>
      </c>
      <c r="B59" s="8"/>
      <c r="C59" s="8"/>
      <c r="D59" s="8"/>
      <c r="E59" s="9"/>
      <c r="F59" s="9"/>
      <c r="G59" s="9"/>
      <c r="H59" s="5">
        <f t="shared" si="0"/>
        <v>0</v>
      </c>
      <c r="I59" s="13">
        <f t="shared" si="1"/>
        <v>0</v>
      </c>
      <c r="J59" s="4"/>
      <c r="K59" s="5"/>
      <c r="L59" s="5"/>
      <c r="M59" s="5"/>
      <c r="N59" s="5"/>
      <c r="O59" s="5"/>
      <c r="P59" s="5"/>
      <c r="Q59" s="5"/>
      <c r="R59" s="5"/>
      <c r="S59" s="5"/>
    </row>
    <row r="60" spans="1:19" ht="16" customHeight="1" x14ac:dyDescent="0.25">
      <c r="A60" s="31">
        <v>55</v>
      </c>
      <c r="B60" s="8"/>
      <c r="C60" s="8"/>
      <c r="D60" s="8"/>
      <c r="E60" s="9"/>
      <c r="F60" s="9"/>
      <c r="G60" s="9"/>
      <c r="H60" s="5">
        <f t="shared" si="0"/>
        <v>0</v>
      </c>
      <c r="I60" s="13">
        <f t="shared" si="1"/>
        <v>0</v>
      </c>
      <c r="J60" s="4"/>
      <c r="K60" s="5"/>
      <c r="L60" s="5"/>
      <c r="M60" s="5"/>
      <c r="N60" s="5"/>
      <c r="O60" s="5"/>
      <c r="P60" s="5"/>
      <c r="Q60" s="5"/>
      <c r="R60" s="5"/>
      <c r="S60" s="5"/>
    </row>
    <row r="61" spans="1:19" ht="16" customHeight="1" x14ac:dyDescent="0.25">
      <c r="A61" s="31">
        <v>56</v>
      </c>
      <c r="B61" s="8"/>
      <c r="C61" s="8"/>
      <c r="D61" s="8"/>
      <c r="E61" s="9"/>
      <c r="F61" s="9"/>
      <c r="G61" s="9"/>
      <c r="H61" s="5">
        <f t="shared" si="0"/>
        <v>0</v>
      </c>
      <c r="I61" s="13">
        <f t="shared" si="1"/>
        <v>0</v>
      </c>
      <c r="J61" s="4"/>
      <c r="K61" s="5"/>
      <c r="L61" s="5"/>
      <c r="M61" s="5"/>
      <c r="N61" s="5"/>
      <c r="O61" s="5"/>
      <c r="P61" s="5"/>
      <c r="Q61" s="5"/>
      <c r="R61" s="5"/>
      <c r="S61" s="5"/>
    </row>
    <row r="62" spans="1:19" ht="16" customHeight="1" x14ac:dyDescent="0.25">
      <c r="A62" s="31">
        <v>57</v>
      </c>
      <c r="B62" s="8"/>
      <c r="C62" s="8"/>
      <c r="D62" s="8"/>
      <c r="E62" s="9"/>
      <c r="F62" s="9"/>
      <c r="G62" s="9"/>
      <c r="H62" s="5">
        <f t="shared" si="0"/>
        <v>0</v>
      </c>
      <c r="I62" s="13">
        <f t="shared" si="1"/>
        <v>0</v>
      </c>
      <c r="J62" s="4"/>
      <c r="K62" s="5"/>
      <c r="L62" s="5"/>
      <c r="M62" s="5"/>
      <c r="N62" s="5"/>
      <c r="O62" s="5"/>
      <c r="P62" s="5"/>
      <c r="Q62" s="5"/>
      <c r="R62" s="5"/>
      <c r="S62" s="5"/>
    </row>
    <row r="63" spans="1:19" ht="16" customHeight="1" x14ac:dyDescent="0.25">
      <c r="A63" s="31">
        <v>58</v>
      </c>
      <c r="B63" s="8"/>
      <c r="C63" s="8"/>
      <c r="D63" s="8"/>
      <c r="E63" s="9"/>
      <c r="F63" s="9"/>
      <c r="G63" s="9"/>
      <c r="H63" s="5">
        <f t="shared" si="0"/>
        <v>0</v>
      </c>
      <c r="I63" s="13">
        <f t="shared" si="1"/>
        <v>0</v>
      </c>
      <c r="J63" s="4"/>
      <c r="K63" s="5"/>
      <c r="L63" s="5"/>
      <c r="M63" s="5"/>
      <c r="N63" s="5"/>
      <c r="O63" s="5"/>
      <c r="P63" s="5"/>
      <c r="Q63" s="5"/>
      <c r="R63" s="5"/>
      <c r="S63" s="5"/>
    </row>
    <row r="64" spans="1:19" ht="16" customHeight="1" x14ac:dyDescent="0.25">
      <c r="A64" s="31">
        <v>59</v>
      </c>
      <c r="B64" s="8"/>
      <c r="C64" s="8"/>
      <c r="D64" s="8"/>
      <c r="E64" s="9"/>
      <c r="F64" s="9"/>
      <c r="G64" s="9"/>
      <c r="H64" s="5">
        <f t="shared" si="0"/>
        <v>0</v>
      </c>
      <c r="I64" s="13">
        <f t="shared" si="1"/>
        <v>0</v>
      </c>
      <c r="J64" s="4"/>
      <c r="K64" s="5"/>
      <c r="L64" s="5"/>
      <c r="M64" s="5"/>
      <c r="N64" s="5"/>
      <c r="O64" s="5"/>
      <c r="P64" s="5"/>
      <c r="Q64" s="5"/>
      <c r="R64" s="5"/>
      <c r="S64" s="5"/>
    </row>
    <row r="65" spans="1:19" ht="16" customHeight="1" x14ac:dyDescent="0.25">
      <c r="A65" s="31">
        <v>60</v>
      </c>
      <c r="B65" s="8"/>
      <c r="C65" s="8"/>
      <c r="D65" s="8"/>
      <c r="E65" s="9"/>
      <c r="F65" s="9"/>
      <c r="G65" s="9"/>
      <c r="H65" s="5">
        <f t="shared" si="0"/>
        <v>0</v>
      </c>
      <c r="I65" s="13">
        <f t="shared" si="1"/>
        <v>0</v>
      </c>
      <c r="J65" s="4"/>
      <c r="K65" s="5"/>
      <c r="L65" s="5"/>
      <c r="M65" s="5"/>
      <c r="N65" s="5"/>
      <c r="O65" s="5"/>
      <c r="P65" s="5"/>
      <c r="Q65" s="5"/>
      <c r="R65" s="5"/>
      <c r="S65" s="5"/>
    </row>
    <row r="66" spans="1:19" ht="16" customHeight="1" x14ac:dyDescent="0.25">
      <c r="A66" s="31">
        <v>61</v>
      </c>
      <c r="B66" s="8"/>
      <c r="C66" s="8"/>
      <c r="D66" s="8"/>
      <c r="E66" s="9"/>
      <c r="F66" s="9"/>
      <c r="G66" s="9"/>
      <c r="H66" s="5">
        <f t="shared" si="0"/>
        <v>0</v>
      </c>
      <c r="I66" s="13">
        <f t="shared" si="1"/>
        <v>0</v>
      </c>
      <c r="J66" s="4"/>
      <c r="K66" s="5"/>
      <c r="L66" s="5"/>
      <c r="M66" s="5"/>
      <c r="N66" s="5"/>
      <c r="O66" s="5"/>
      <c r="P66" s="5"/>
      <c r="Q66" s="5"/>
      <c r="R66" s="5"/>
      <c r="S66" s="5"/>
    </row>
    <row r="67" spans="1:19" ht="16" customHeight="1" x14ac:dyDescent="0.25">
      <c r="A67" s="31">
        <v>62</v>
      </c>
      <c r="B67" s="8"/>
      <c r="C67" s="8"/>
      <c r="D67" s="8"/>
      <c r="E67" s="9"/>
      <c r="F67" s="9"/>
      <c r="G67" s="9"/>
      <c r="H67" s="5">
        <f t="shared" si="0"/>
        <v>0</v>
      </c>
      <c r="I67" s="13">
        <f t="shared" si="1"/>
        <v>0</v>
      </c>
      <c r="J67" s="4"/>
      <c r="K67" s="5"/>
      <c r="L67" s="5"/>
      <c r="M67" s="5"/>
      <c r="N67" s="5"/>
      <c r="O67" s="5"/>
      <c r="P67" s="5"/>
      <c r="Q67" s="5"/>
      <c r="R67" s="5"/>
      <c r="S67" s="5"/>
    </row>
    <row r="68" spans="1:19" ht="16" customHeight="1" x14ac:dyDescent="0.25">
      <c r="A68" s="31">
        <v>63</v>
      </c>
      <c r="B68" s="8"/>
      <c r="C68" s="8"/>
      <c r="D68" s="8"/>
      <c r="E68" s="9"/>
      <c r="F68" s="9"/>
      <c r="G68" s="9"/>
      <c r="H68" s="5">
        <f t="shared" si="0"/>
        <v>0</v>
      </c>
      <c r="I68" s="13">
        <f t="shared" si="1"/>
        <v>0</v>
      </c>
      <c r="J68" s="4"/>
      <c r="K68" s="5"/>
      <c r="L68" s="5"/>
      <c r="M68" s="5"/>
      <c r="N68" s="5"/>
      <c r="O68" s="5"/>
      <c r="P68" s="5"/>
      <c r="Q68" s="5"/>
      <c r="R68" s="5"/>
      <c r="S68" s="5"/>
    </row>
    <row r="69" spans="1:19" ht="16" customHeight="1" x14ac:dyDescent="0.25">
      <c r="A69" s="31">
        <v>64</v>
      </c>
      <c r="B69" s="8"/>
      <c r="C69" s="8"/>
      <c r="D69" s="8"/>
      <c r="E69" s="9"/>
      <c r="F69" s="9"/>
      <c r="G69" s="9"/>
      <c r="H69" s="5">
        <f t="shared" si="0"/>
        <v>0</v>
      </c>
      <c r="I69" s="13">
        <f t="shared" si="1"/>
        <v>0</v>
      </c>
      <c r="J69" s="4"/>
      <c r="K69" s="5"/>
      <c r="L69" s="5"/>
      <c r="M69" s="5"/>
      <c r="N69" s="5"/>
      <c r="O69" s="5"/>
      <c r="P69" s="5"/>
      <c r="Q69" s="5"/>
      <c r="R69" s="5"/>
      <c r="S69" s="5"/>
    </row>
    <row r="70" spans="1:19" ht="16" customHeight="1" x14ac:dyDescent="0.25">
      <c r="A70" s="31">
        <v>65</v>
      </c>
      <c r="B70" s="8"/>
      <c r="C70" s="8"/>
      <c r="D70" s="8"/>
      <c r="E70" s="9"/>
      <c r="F70" s="9"/>
      <c r="G70" s="9"/>
      <c r="H70" s="5">
        <f t="shared" si="0"/>
        <v>0</v>
      </c>
      <c r="I70" s="13">
        <f t="shared" si="1"/>
        <v>0</v>
      </c>
      <c r="J70" s="4"/>
      <c r="K70" s="5"/>
      <c r="L70" s="5"/>
      <c r="M70" s="5"/>
      <c r="N70" s="5"/>
      <c r="O70" s="5"/>
      <c r="P70" s="5"/>
      <c r="Q70" s="5"/>
      <c r="R70" s="5"/>
      <c r="S70" s="5"/>
    </row>
    <row r="71" spans="1:19" ht="16" customHeight="1" x14ac:dyDescent="0.25">
      <c r="A71" s="31">
        <v>66</v>
      </c>
      <c r="B71" s="8"/>
      <c r="C71" s="8"/>
      <c r="D71" s="8"/>
      <c r="E71" s="9"/>
      <c r="F71" s="9"/>
      <c r="G71" s="9"/>
      <c r="H71" s="5">
        <f t="shared" ref="H71:H77" si="2">SUM(K71:R71)</f>
        <v>0</v>
      </c>
      <c r="I71" s="13">
        <f t="shared" ref="I71:I77" si="3">H71*100/$H$5</f>
        <v>0</v>
      </c>
      <c r="J71" s="4"/>
      <c r="K71" s="5"/>
      <c r="L71" s="5"/>
      <c r="M71" s="5"/>
      <c r="N71" s="5"/>
      <c r="O71" s="5"/>
      <c r="P71" s="5"/>
      <c r="Q71" s="5"/>
      <c r="R71" s="5"/>
      <c r="S71" s="5"/>
    </row>
    <row r="72" spans="1:19" ht="16" customHeight="1" x14ac:dyDescent="0.25">
      <c r="A72" s="31">
        <v>67</v>
      </c>
      <c r="B72" s="8"/>
      <c r="C72" s="8"/>
      <c r="D72" s="8"/>
      <c r="E72" s="9"/>
      <c r="F72" s="9"/>
      <c r="G72" s="9"/>
      <c r="H72" s="5">
        <f t="shared" si="2"/>
        <v>0</v>
      </c>
      <c r="I72" s="13">
        <f t="shared" si="3"/>
        <v>0</v>
      </c>
      <c r="J72" s="4"/>
      <c r="K72" s="5"/>
      <c r="L72" s="5"/>
      <c r="M72" s="5"/>
      <c r="N72" s="5"/>
      <c r="O72" s="5"/>
      <c r="P72" s="5"/>
      <c r="Q72" s="5"/>
      <c r="R72" s="5"/>
      <c r="S72" s="5"/>
    </row>
    <row r="73" spans="1:19" ht="16" customHeight="1" x14ac:dyDescent="0.25">
      <c r="A73" s="31">
        <v>68</v>
      </c>
      <c r="B73" s="8"/>
      <c r="C73" s="8"/>
      <c r="D73" s="8"/>
      <c r="E73" s="9"/>
      <c r="F73" s="9"/>
      <c r="G73" s="9"/>
      <c r="H73" s="5">
        <f t="shared" si="2"/>
        <v>0</v>
      </c>
      <c r="I73" s="13">
        <f t="shared" si="3"/>
        <v>0</v>
      </c>
      <c r="J73" s="4"/>
      <c r="K73" s="5"/>
      <c r="L73" s="5"/>
      <c r="M73" s="5"/>
      <c r="N73" s="5"/>
      <c r="O73" s="5"/>
      <c r="P73" s="5"/>
      <c r="Q73" s="5"/>
      <c r="R73" s="5"/>
      <c r="S73" s="5"/>
    </row>
    <row r="74" spans="1:19" ht="16" customHeight="1" x14ac:dyDescent="0.25">
      <c r="A74" s="31">
        <v>69</v>
      </c>
      <c r="B74" s="8"/>
      <c r="C74" s="8"/>
      <c r="D74" s="8"/>
      <c r="E74" s="9"/>
      <c r="F74" s="9"/>
      <c r="G74" s="9"/>
      <c r="H74" s="5">
        <f t="shared" si="2"/>
        <v>0</v>
      </c>
      <c r="I74" s="13">
        <f t="shared" si="3"/>
        <v>0</v>
      </c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1:19" ht="16" customHeight="1" x14ac:dyDescent="0.25">
      <c r="A75" s="31">
        <v>70</v>
      </c>
      <c r="B75" s="32"/>
      <c r="C75" s="32"/>
      <c r="D75" s="32"/>
      <c r="E75" s="33"/>
      <c r="F75" s="33"/>
      <c r="G75" s="33"/>
      <c r="H75" s="5">
        <f t="shared" si="2"/>
        <v>0</v>
      </c>
      <c r="I75" s="13">
        <f t="shared" si="3"/>
        <v>0</v>
      </c>
      <c r="J75" s="4"/>
      <c r="K75" s="5"/>
      <c r="L75" s="5"/>
      <c r="M75" s="5"/>
      <c r="N75" s="5"/>
      <c r="O75" s="5"/>
      <c r="P75" s="5"/>
      <c r="Q75" s="5"/>
      <c r="R75" s="5"/>
      <c r="S75" s="5"/>
    </row>
    <row r="76" spans="1:19" ht="16" customHeight="1" x14ac:dyDescent="0.25">
      <c r="A76" s="31">
        <v>71</v>
      </c>
      <c r="B76" s="5"/>
      <c r="C76" s="4"/>
      <c r="D76" s="5"/>
      <c r="E76" s="4"/>
      <c r="F76" s="4"/>
      <c r="G76" s="4"/>
      <c r="H76" s="5">
        <f t="shared" si="2"/>
        <v>0</v>
      </c>
      <c r="I76" s="13">
        <f t="shared" si="3"/>
        <v>0</v>
      </c>
      <c r="J76" s="4"/>
      <c r="K76" s="5"/>
      <c r="L76" s="5"/>
      <c r="M76" s="5"/>
      <c r="N76" s="5"/>
      <c r="O76" s="5"/>
      <c r="P76" s="5"/>
      <c r="Q76" s="5"/>
      <c r="R76" s="5"/>
      <c r="S76" s="5"/>
    </row>
    <row r="77" spans="1:19" ht="16" customHeight="1" x14ac:dyDescent="0.25">
      <c r="A77" s="31">
        <v>72</v>
      </c>
      <c r="B77" s="5"/>
      <c r="C77" s="4"/>
      <c r="D77" s="5"/>
      <c r="E77" s="4"/>
      <c r="F77" s="4"/>
      <c r="G77" s="4"/>
      <c r="H77" s="5">
        <f t="shared" si="2"/>
        <v>0</v>
      </c>
      <c r="I77" s="13">
        <f t="shared" si="3"/>
        <v>0</v>
      </c>
      <c r="J77" s="4"/>
      <c r="K77" s="5"/>
      <c r="L77" s="5"/>
      <c r="M77" s="5"/>
      <c r="N77" s="5"/>
      <c r="O77" s="5"/>
      <c r="P77" s="5"/>
      <c r="Q77" s="5"/>
      <c r="R77" s="5"/>
      <c r="S77" s="5"/>
    </row>
    <row r="78" spans="1:19" ht="16" customHeight="1" x14ac:dyDescent="0.25">
      <c r="A78" s="31"/>
      <c r="B78" s="5"/>
      <c r="C78" s="4"/>
      <c r="D78" s="5"/>
      <c r="E78" s="4"/>
      <c r="F78" s="4"/>
      <c r="G78" s="4"/>
      <c r="H78" s="5"/>
      <c r="I78" s="13"/>
      <c r="J78" s="4"/>
      <c r="K78" s="5"/>
      <c r="L78" s="5"/>
      <c r="M78" s="5"/>
      <c r="N78" s="5"/>
      <c r="O78" s="5"/>
      <c r="P78" s="5"/>
      <c r="Q78" s="5"/>
      <c r="R78" s="5"/>
      <c r="S78" s="5"/>
    </row>
    <row r="79" spans="1:19" ht="16" customHeight="1" x14ac:dyDescent="0.25">
      <c r="A79" s="31"/>
      <c r="B79" s="5"/>
      <c r="C79" s="4"/>
      <c r="D79" s="5"/>
      <c r="E79" s="4"/>
      <c r="F79" s="4"/>
      <c r="G79" s="4"/>
      <c r="H79" s="5"/>
      <c r="I79" s="13"/>
      <c r="J79" s="4"/>
      <c r="K79" s="5"/>
      <c r="L79" s="5"/>
      <c r="M79" s="5"/>
      <c r="N79" s="5"/>
      <c r="O79" s="5"/>
      <c r="P79" s="5"/>
      <c r="Q79" s="5"/>
      <c r="R79" s="5"/>
      <c r="S79" s="5"/>
    </row>
    <row r="80" spans="1:19" ht="16" customHeight="1" x14ac:dyDescent="0.25">
      <c r="A80" s="5"/>
      <c r="B80" s="5"/>
      <c r="C80" s="4"/>
      <c r="D80" s="5"/>
      <c r="E80" s="4"/>
      <c r="F80" s="4"/>
      <c r="G80" s="4"/>
      <c r="H80" s="5"/>
      <c r="I80" s="13"/>
      <c r="J80" s="4"/>
      <c r="K80" s="5"/>
      <c r="L80" s="5"/>
      <c r="M80" s="5"/>
      <c r="N80" s="5"/>
      <c r="O80" s="5"/>
      <c r="P80" s="5"/>
      <c r="Q80" s="5"/>
      <c r="R80" s="5"/>
      <c r="S80" s="5"/>
    </row>
    <row r="81" spans="1:19" ht="16" customHeight="1" x14ac:dyDescent="0.25">
      <c r="A81" s="6"/>
      <c r="B81" s="6"/>
      <c r="C81" s="7"/>
      <c r="D81" s="25"/>
      <c r="E81" s="24"/>
      <c r="F81" s="24"/>
      <c r="G81" s="24"/>
      <c r="H81" s="25"/>
      <c r="I81" s="36"/>
      <c r="J81" s="7"/>
      <c r="K81" s="6"/>
      <c r="L81" s="6"/>
      <c r="M81" s="6"/>
      <c r="N81" s="6"/>
      <c r="O81" s="6"/>
      <c r="P81" s="6"/>
      <c r="Q81" s="6"/>
      <c r="R81" s="6"/>
      <c r="S81" s="6"/>
    </row>
    <row r="82" spans="1:19" ht="16" customHeight="1" x14ac:dyDescent="0.25">
      <c r="A82" s="6"/>
      <c r="B82" s="6"/>
      <c r="C82" s="7"/>
      <c r="D82" s="25" t="s">
        <v>21</v>
      </c>
      <c r="E82" s="24"/>
      <c r="F82" s="24"/>
      <c r="G82" s="24"/>
      <c r="H82" s="25"/>
      <c r="I82" s="36" t="s">
        <v>39</v>
      </c>
      <c r="J82" s="7"/>
      <c r="K82" s="6"/>
      <c r="L82" s="6"/>
      <c r="M82" s="6"/>
      <c r="N82" s="6"/>
      <c r="O82" s="6"/>
      <c r="P82" s="6"/>
      <c r="Q82" s="6"/>
      <c r="R82" s="6"/>
      <c r="S82" s="6"/>
    </row>
    <row r="83" spans="1:19" ht="15" customHeight="1" x14ac:dyDescent="0.25">
      <c r="A83" s="6"/>
      <c r="B83" s="6"/>
      <c r="C83" s="7"/>
      <c r="D83" s="25" t="s">
        <v>3</v>
      </c>
      <c r="E83" s="24"/>
      <c r="F83" s="24"/>
      <c r="G83" s="24"/>
      <c r="H83" s="25"/>
      <c r="I83" s="26">
        <v>64</v>
      </c>
      <c r="J83" s="7"/>
      <c r="K83" s="6"/>
      <c r="L83" s="6"/>
      <c r="M83" s="6"/>
      <c r="N83" s="6"/>
      <c r="O83" s="6"/>
      <c r="P83" s="6"/>
      <c r="Q83" s="6"/>
      <c r="R83" s="6"/>
      <c r="S83" s="6"/>
    </row>
    <row r="84" spans="1:19" ht="15" customHeight="1" x14ac:dyDescent="0.25">
      <c r="A84" s="6"/>
      <c r="B84" s="6"/>
      <c r="C84" s="7"/>
      <c r="D84" s="17" t="s">
        <v>2</v>
      </c>
      <c r="E84" s="18" t="s">
        <v>33</v>
      </c>
      <c r="F84" s="18"/>
      <c r="G84" s="18"/>
      <c r="H84" s="19"/>
      <c r="I84" s="20">
        <f>COUNTIF(I6:I80,"&lt;40")</f>
        <v>72</v>
      </c>
      <c r="J84" s="7"/>
      <c r="K84" s="6"/>
      <c r="L84" s="6"/>
      <c r="M84" s="6"/>
      <c r="N84" s="6"/>
      <c r="O84" s="6"/>
      <c r="P84" s="6"/>
      <c r="Q84" s="6"/>
      <c r="R84" s="6"/>
      <c r="S84" s="6"/>
    </row>
    <row r="85" spans="1:19" ht="15" customHeight="1" x14ac:dyDescent="0.25">
      <c r="A85" s="6"/>
      <c r="B85" s="6"/>
      <c r="C85" s="7"/>
      <c r="D85" s="23" t="s">
        <v>2</v>
      </c>
      <c r="E85" s="24" t="s">
        <v>34</v>
      </c>
      <c r="F85" s="24"/>
      <c r="G85" s="24"/>
      <c r="H85" s="25"/>
      <c r="I85" s="26">
        <f>COUNTIFS(I6:I80,"&gt;39.99", I6:I80,"&lt;50")</f>
        <v>0</v>
      </c>
      <c r="J85" s="15">
        <f>I84+I85</f>
        <v>72</v>
      </c>
      <c r="K85" s="6"/>
      <c r="L85" s="6"/>
      <c r="M85" s="6"/>
      <c r="N85" s="6"/>
      <c r="O85" s="6"/>
      <c r="P85" s="6"/>
      <c r="Q85" s="6"/>
      <c r="R85" s="6"/>
      <c r="S85" s="6"/>
    </row>
    <row r="86" spans="1:19" ht="15" customHeight="1" x14ac:dyDescent="0.25">
      <c r="A86" s="6"/>
      <c r="B86" s="6"/>
      <c r="C86" s="7"/>
      <c r="D86" s="10" t="s">
        <v>2</v>
      </c>
      <c r="E86" s="7" t="s">
        <v>23</v>
      </c>
      <c r="F86" s="7"/>
      <c r="G86" s="7"/>
      <c r="H86" s="6"/>
      <c r="I86" s="15">
        <f>COUNTIFS(I6:I80,"&gt;49.99", I6:I80,"&lt;60")</f>
        <v>0</v>
      </c>
      <c r="J86" s="15">
        <f>I86</f>
        <v>0</v>
      </c>
      <c r="K86" s="6"/>
      <c r="L86" s="6"/>
      <c r="M86" s="6"/>
      <c r="N86" s="6"/>
      <c r="O86" s="6"/>
      <c r="P86" s="6"/>
      <c r="Q86" s="6"/>
      <c r="R86" s="6"/>
      <c r="S86" s="6"/>
    </row>
    <row r="87" spans="1:19" ht="15" customHeight="1" x14ac:dyDescent="0.25">
      <c r="A87" s="6"/>
      <c r="B87" s="6"/>
      <c r="C87" s="7"/>
      <c r="D87" s="23" t="s">
        <v>2</v>
      </c>
      <c r="E87" s="24" t="s">
        <v>24</v>
      </c>
      <c r="F87" s="24"/>
      <c r="G87" s="24"/>
      <c r="H87" s="25"/>
      <c r="I87" s="26">
        <f>COUNTIFS(I6:I80,"&gt;59.99", I6:I80,"&lt;75")</f>
        <v>0</v>
      </c>
      <c r="J87" s="15">
        <f>I87+I88</f>
        <v>0</v>
      </c>
      <c r="K87" s="6"/>
      <c r="L87" s="6"/>
      <c r="M87" s="6"/>
      <c r="N87" s="6"/>
      <c r="O87" s="6"/>
      <c r="P87" s="6"/>
      <c r="Q87" s="6"/>
      <c r="R87" s="6"/>
      <c r="S87" s="6"/>
    </row>
    <row r="88" spans="1:19" ht="15" customHeight="1" x14ac:dyDescent="0.25">
      <c r="A88" s="6"/>
      <c r="B88" s="6"/>
      <c r="C88" s="7"/>
      <c r="D88" s="21" t="s">
        <v>2</v>
      </c>
      <c r="E88" s="12" t="s">
        <v>35</v>
      </c>
      <c r="F88" s="12"/>
      <c r="G88" s="12"/>
      <c r="H88" s="11"/>
      <c r="I88" s="22">
        <f>COUNTIF(I6:I80,"&gt;74.99")</f>
        <v>0</v>
      </c>
      <c r="J88" s="15"/>
      <c r="K88" s="6"/>
      <c r="L88" s="6"/>
      <c r="M88" s="6"/>
      <c r="N88" s="6"/>
      <c r="O88" s="6"/>
      <c r="P88" s="6"/>
      <c r="Q88" s="6"/>
      <c r="R88" s="6"/>
      <c r="S88" s="6"/>
    </row>
    <row r="89" spans="1:19" ht="10.5" customHeight="1" x14ac:dyDescent="0.25"/>
    <row r="90" spans="1:19" ht="14.15" customHeight="1" x14ac:dyDescent="0.25">
      <c r="I90" s="16">
        <f>SUM(I84:I88)</f>
        <v>72</v>
      </c>
    </row>
    <row r="91" spans="1:19" ht="14.15" customHeight="1" x14ac:dyDescent="0.25"/>
    <row r="92" spans="1:19" ht="14.15" customHeight="1" x14ac:dyDescent="0.25"/>
  </sheetData>
  <mergeCells count="14">
    <mergeCell ref="F4:F5"/>
    <mergeCell ref="G4:G5"/>
    <mergeCell ref="H4:I4"/>
    <mergeCell ref="J4:J5"/>
    <mergeCell ref="A1:S1"/>
    <mergeCell ref="A2:S2"/>
    <mergeCell ref="A3:E3"/>
    <mergeCell ref="H3:J3"/>
    <mergeCell ref="S3:S5"/>
    <mergeCell ref="A4:A5"/>
    <mergeCell ref="B4:B5"/>
    <mergeCell ref="C4:C5"/>
    <mergeCell ref="D4:D5"/>
    <mergeCell ref="E4:E5"/>
  </mergeCells>
  <conditionalFormatting sqref="I6:I80">
    <cfRule type="cellIs" dxfId="37" priority="15" stopIfTrue="1" operator="equal">
      <formula>100</formula>
    </cfRule>
    <cfRule type="cellIs" dxfId="36" priority="16" stopIfTrue="1" operator="greaterThan">
      <formula>100</formula>
    </cfRule>
    <cfRule type="cellIs" dxfId="35" priority="19" stopIfTrue="1" operator="between">
      <formula>60</formula>
      <formula>75</formula>
    </cfRule>
    <cfRule type="cellIs" dxfId="34" priority="20" stopIfTrue="1" operator="lessThan">
      <formula>60</formula>
    </cfRule>
    <cfRule type="cellIs" dxfId="33" priority="21" stopIfTrue="1" operator="greaterThan">
      <formula>75</formula>
    </cfRule>
  </conditionalFormatting>
  <conditionalFormatting sqref="Q6 Q83:Q88 L83:O88 L78:O80 Q78:Q80">
    <cfRule type="cellIs" dxfId="32" priority="17" stopIfTrue="1" operator="greaterThan">
      <formula>#REF!</formula>
    </cfRule>
    <cfRule type="cellIs" priority="18" stopIfTrue="1" operator="greaterThanOrEqual">
      <formula>#REF!</formula>
    </cfRule>
  </conditionalFormatting>
  <conditionalFormatting sqref="Q6">
    <cfRule type="cellIs" dxfId="31" priority="13" stopIfTrue="1" operator="greaterThan">
      <formula>$Q$5</formula>
    </cfRule>
    <cfRule type="cellIs" dxfId="30" priority="14" stopIfTrue="1" operator="greaterThan">
      <formula>$P$5</formula>
    </cfRule>
  </conditionalFormatting>
  <conditionalFormatting sqref="R6">
    <cfRule type="cellIs" dxfId="29" priority="12" stopIfTrue="1" operator="greaterThan">
      <formula>$R$5</formula>
    </cfRule>
  </conditionalFormatting>
  <conditionalFormatting sqref="Q7:Q77 L6:O77">
    <cfRule type="cellIs" dxfId="28" priority="10" stopIfTrue="1" operator="greaterThan">
      <formula>#REF!</formula>
    </cfRule>
    <cfRule type="cellIs" priority="11" stopIfTrue="1" operator="greaterThanOrEqual">
      <formula>#REF!</formula>
    </cfRule>
  </conditionalFormatting>
  <conditionalFormatting sqref="K6:K77">
    <cfRule type="cellIs" dxfId="27" priority="9" stopIfTrue="1" operator="greaterThan">
      <formula>$K$5</formula>
    </cfRule>
  </conditionalFormatting>
  <conditionalFormatting sqref="L6:L77">
    <cfRule type="cellIs" dxfId="26" priority="8" stopIfTrue="1" operator="greaterThan">
      <formula>$L$5</formula>
    </cfRule>
  </conditionalFormatting>
  <conditionalFormatting sqref="M6:M77">
    <cfRule type="cellIs" dxfId="25" priority="7" stopIfTrue="1" operator="greaterThan">
      <formula>$M$5</formula>
    </cfRule>
  </conditionalFormatting>
  <conditionalFormatting sqref="N6:N77">
    <cfRule type="cellIs" dxfId="24" priority="6" stopIfTrue="1" operator="greaterThan">
      <formula>$N$5</formula>
    </cfRule>
  </conditionalFormatting>
  <conditionalFormatting sqref="O6:O77">
    <cfRule type="cellIs" dxfId="23" priority="5" stopIfTrue="1" operator="greaterThan">
      <formula>$O$5</formula>
    </cfRule>
  </conditionalFormatting>
  <conditionalFormatting sqref="P6:P77">
    <cfRule type="cellIs" dxfId="22" priority="4" stopIfTrue="1" operator="greaterThan">
      <formula>$P$5</formula>
    </cfRule>
  </conditionalFormatting>
  <conditionalFormatting sqref="Q7:Q77">
    <cfRule type="cellIs" dxfId="21" priority="2" stopIfTrue="1" operator="greaterThan">
      <formula>$Q$5</formula>
    </cfRule>
    <cfRule type="cellIs" dxfId="20" priority="3" stopIfTrue="1" operator="greaterThan">
      <formula>$P$5</formula>
    </cfRule>
  </conditionalFormatting>
  <conditionalFormatting sqref="R7:R77">
    <cfRule type="cellIs" dxfId="19" priority="1" stopIfTrue="1" operator="greaterThan">
      <formula>$R$5</formula>
    </cfRule>
  </conditionalFormatting>
  <printOptions horizontalCentered="1"/>
  <pageMargins left="0.45" right="0.45" top="0.5" bottom="0.5" header="0.3" footer="0.3"/>
  <pageSetup scale="72" orientation="landscape" r:id="rId1"/>
  <rowBreaks count="1" manualBreakCount="1">
    <brk id="3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Comp_Marks_Test_1</vt:lpstr>
      <vt:lpstr>ME_3A</vt:lpstr>
      <vt:lpstr>ME_3B</vt:lpstr>
      <vt:lpstr>ME_3C</vt:lpstr>
      <vt:lpstr>ME_5A</vt:lpstr>
      <vt:lpstr>ME_5B</vt:lpstr>
      <vt:lpstr>ME_5C</vt:lpstr>
      <vt:lpstr>ME_7A</vt:lpstr>
      <vt:lpstr>ME_7B</vt:lpstr>
      <vt:lpstr>ME_7C</vt:lpstr>
      <vt:lpstr>Comp_Marks_Test_1!Print_Area</vt:lpstr>
      <vt:lpstr>ME_3A!Print_Area</vt:lpstr>
      <vt:lpstr>ME_3B!Print_Area</vt:lpstr>
      <vt:lpstr>ME_3C!Print_Area</vt:lpstr>
      <vt:lpstr>ME_5A!Print_Area</vt:lpstr>
      <vt:lpstr>ME_5B!Print_Area</vt:lpstr>
      <vt:lpstr>ME_5C!Print_Area</vt:lpstr>
      <vt:lpstr>ME_7A!Print_Area</vt:lpstr>
      <vt:lpstr>ME_7B!Print_Area</vt:lpstr>
      <vt:lpstr>ME_7C!Print_Area</vt:lpstr>
      <vt:lpstr>Comp_Marks_Test_1!Print_Titles</vt:lpstr>
      <vt:lpstr>ME_3A!Print_Titles</vt:lpstr>
      <vt:lpstr>ME_3B!Print_Titles</vt:lpstr>
      <vt:lpstr>ME_3C!Print_Titles</vt:lpstr>
      <vt:lpstr>ME_5A!Print_Titles</vt:lpstr>
      <vt:lpstr>ME_5B!Print_Titles</vt:lpstr>
      <vt:lpstr>ME_5C!Print_Titles</vt:lpstr>
      <vt:lpstr>ME_7A!Print_Titles</vt:lpstr>
      <vt:lpstr>ME_7B!Print_Titles</vt:lpstr>
      <vt:lpstr>ME_7C!Print_Titles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Vinod Kumar</dc:creator>
  <cp:lastModifiedBy>Brijesh singh</cp:lastModifiedBy>
  <cp:lastPrinted>2018-09-01T11:55:27Z</cp:lastPrinted>
  <dcterms:created xsi:type="dcterms:W3CDTF">2018-08-14T12:09:59Z</dcterms:created>
  <dcterms:modified xsi:type="dcterms:W3CDTF">2022-09-03T10:49:25Z</dcterms:modified>
</cp:coreProperties>
</file>